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d\2 COMPETITIVIDADE\Processos\Indicadores de Custo\Indicadores de Custos Industriais\ICI - 2016\3 - jul-set 2016\"/>
    </mc:Choice>
  </mc:AlternateContent>
  <bookViews>
    <workbookView xWindow="-15" yWindow="-15" windowWidth="10920" windowHeight="10095" tabRatio="859" activeTab="5"/>
  </bookViews>
  <sheets>
    <sheet name="ICI - original" sheetId="8" r:id="rId1"/>
    <sheet name="ICI - dessazonalizado" sheetId="2" r:id="rId2"/>
    <sheet name="Trimestre contra trim. anterior" sheetId="4" r:id="rId3"/>
    <sheet name="Tri. contra tri. anterior orig" sheetId="5" state="hidden" r:id="rId4"/>
    <sheet name="Trim. contra trim. ano anterior" sheetId="6" r:id="rId5"/>
    <sheet name="SH Média e variação anual" sheetId="7" r:id="rId6"/>
  </sheets>
  <calcPr calcId="152511"/>
</workbook>
</file>

<file path=xl/calcChain.xml><?xml version="1.0" encoding="utf-8"?>
<calcChain xmlns="http://schemas.openxmlformats.org/spreadsheetml/2006/main">
  <c r="AO28" i="6" l="1"/>
  <c r="AO30" i="6"/>
  <c r="AO32" i="6"/>
  <c r="AO12" i="6"/>
  <c r="AO14" i="6"/>
  <c r="AO15" i="6"/>
  <c r="AO16" i="6"/>
  <c r="AO17" i="6"/>
  <c r="AO18" i="6"/>
  <c r="AO19" i="6"/>
  <c r="AO21" i="6"/>
  <c r="AO23" i="6"/>
  <c r="AR28" i="4"/>
  <c r="AR30" i="4"/>
  <c r="AR32" i="4"/>
  <c r="AR12" i="4"/>
  <c r="AR14" i="4"/>
  <c r="AR15" i="4"/>
  <c r="AR16" i="4"/>
  <c r="AR17" i="4"/>
  <c r="AR18" i="4"/>
  <c r="AR19" i="4"/>
  <c r="AR21" i="4"/>
  <c r="AR23" i="4"/>
  <c r="AN28" i="6" l="1"/>
  <c r="AN30" i="6"/>
  <c r="AN32" i="6"/>
  <c r="AN12" i="6"/>
  <c r="AN14" i="6"/>
  <c r="AN15" i="6"/>
  <c r="AN16" i="6"/>
  <c r="AN17" i="6"/>
  <c r="AN18" i="6"/>
  <c r="AN19" i="6"/>
  <c r="AN21" i="6"/>
  <c r="AN23" i="6"/>
  <c r="AQ28" i="4"/>
  <c r="AQ30" i="4"/>
  <c r="AQ32" i="4"/>
  <c r="AQ12" i="4"/>
  <c r="AQ14" i="4"/>
  <c r="AQ15" i="4"/>
  <c r="AQ16" i="4"/>
  <c r="AQ17" i="4"/>
  <c r="AQ18" i="4"/>
  <c r="AQ19" i="4"/>
  <c r="AQ21" i="4"/>
  <c r="AQ23" i="4"/>
  <c r="AM28" i="6" l="1"/>
  <c r="AM30" i="6"/>
  <c r="AM32" i="6"/>
  <c r="AM12" i="6"/>
  <c r="AM14" i="6"/>
  <c r="AM15" i="6"/>
  <c r="AM16" i="6"/>
  <c r="AM17" i="6"/>
  <c r="AM18" i="6"/>
  <c r="AM19" i="6"/>
  <c r="AM21" i="6"/>
  <c r="AM23" i="6"/>
  <c r="AP28" i="4"/>
  <c r="AP30" i="4"/>
  <c r="AP32" i="4"/>
  <c r="AP12" i="4"/>
  <c r="AP14" i="4"/>
  <c r="AP15" i="4"/>
  <c r="AP16" i="4"/>
  <c r="AP17" i="4"/>
  <c r="AP18" i="4"/>
  <c r="AP19" i="4"/>
  <c r="AP21" i="4"/>
  <c r="AP23" i="4"/>
  <c r="K32" i="7" l="1"/>
  <c r="K30" i="7"/>
  <c r="K28" i="7"/>
  <c r="K23" i="7"/>
  <c r="K21" i="7"/>
  <c r="K19" i="7"/>
  <c r="K18" i="7"/>
  <c r="K17" i="7"/>
  <c r="K15" i="7"/>
  <c r="K16" i="7"/>
  <c r="K14" i="7"/>
  <c r="K12" i="7"/>
  <c r="AL28" i="6"/>
  <c r="AL30" i="6"/>
  <c r="AL32" i="6"/>
  <c r="AL12" i="6"/>
  <c r="AL14" i="6"/>
  <c r="AL15" i="6"/>
  <c r="AL16" i="6"/>
  <c r="AL17" i="6"/>
  <c r="AL18" i="6"/>
  <c r="AL19" i="6"/>
  <c r="AL21" i="6"/>
  <c r="AL23" i="6"/>
  <c r="AO23" i="4"/>
  <c r="AO28" i="4"/>
  <c r="AO30" i="4"/>
  <c r="AO32" i="4"/>
  <c r="AO12" i="4"/>
  <c r="AO14" i="4"/>
  <c r="AO15" i="4"/>
  <c r="AO16" i="4"/>
  <c r="AO17" i="4"/>
  <c r="AO18" i="4"/>
  <c r="AO19" i="4"/>
  <c r="AO21" i="4"/>
  <c r="AK28" i="6" l="1"/>
  <c r="AK30" i="6"/>
  <c r="AK32" i="6"/>
  <c r="AK12" i="6"/>
  <c r="AK14" i="6"/>
  <c r="AK15" i="6"/>
  <c r="AK16" i="6"/>
  <c r="AK17" i="6"/>
  <c r="AK18" i="6"/>
  <c r="AK19" i="6"/>
  <c r="AK21" i="6"/>
  <c r="AK23" i="6"/>
  <c r="AN28" i="4"/>
  <c r="AN30" i="4"/>
  <c r="AN32" i="4"/>
  <c r="AN12" i="4"/>
  <c r="AN14" i="4"/>
  <c r="AN15" i="4"/>
  <c r="AN16" i="4"/>
  <c r="AN17" i="4"/>
  <c r="AN18" i="4"/>
  <c r="AN19" i="4"/>
  <c r="AN21" i="4"/>
  <c r="AN23" i="4"/>
  <c r="AJ28" i="6" l="1"/>
  <c r="AJ30" i="6"/>
  <c r="AJ32" i="6"/>
  <c r="AJ12" i="6"/>
  <c r="AJ14" i="6"/>
  <c r="AJ15" i="6"/>
  <c r="AJ16" i="6"/>
  <c r="AJ17" i="6"/>
  <c r="AJ18" i="6"/>
  <c r="AJ19" i="6"/>
  <c r="AJ21" i="6"/>
  <c r="AJ23" i="6"/>
  <c r="AM28" i="4"/>
  <c r="AM30" i="4"/>
  <c r="AM32" i="4"/>
  <c r="AM12" i="4"/>
  <c r="AM14" i="4"/>
  <c r="AM15" i="4"/>
  <c r="AM16" i="4"/>
  <c r="AM17" i="4"/>
  <c r="AM18" i="4"/>
  <c r="AM19" i="4"/>
  <c r="AM21" i="4"/>
  <c r="AM23" i="4"/>
  <c r="AK19" i="4" l="1"/>
  <c r="AL19" i="4"/>
  <c r="AI28" i="6" l="1"/>
  <c r="AI30" i="6"/>
  <c r="AI32" i="6"/>
  <c r="AI12" i="6"/>
  <c r="AI14" i="6"/>
  <c r="AI15" i="6"/>
  <c r="AI16" i="6"/>
  <c r="AI17" i="6"/>
  <c r="AI18" i="6"/>
  <c r="AI19" i="6"/>
  <c r="AI21" i="6"/>
  <c r="AI23" i="6"/>
  <c r="AL28" i="4"/>
  <c r="AL30" i="4"/>
  <c r="AL32" i="4"/>
  <c r="AL12" i="4"/>
  <c r="AL14" i="4"/>
  <c r="AL15" i="4"/>
  <c r="AL16" i="4"/>
  <c r="AL17" i="4"/>
  <c r="AL18" i="4"/>
  <c r="AL21" i="4"/>
  <c r="AL23" i="4"/>
  <c r="J12" i="7" l="1"/>
  <c r="T12" i="7" s="1"/>
  <c r="J30" i="7" l="1"/>
  <c r="T30" i="7" s="1"/>
  <c r="J32" i="7"/>
  <c r="T32" i="7" s="1"/>
  <c r="J28" i="7"/>
  <c r="T28" i="7" s="1"/>
  <c r="J14" i="7"/>
  <c r="T14" i="7" s="1"/>
  <c r="J15" i="7"/>
  <c r="T15" i="7" s="1"/>
  <c r="J16" i="7"/>
  <c r="T16" i="7" s="1"/>
  <c r="J17" i="7"/>
  <c r="T17" i="7" s="1"/>
  <c r="J18" i="7"/>
  <c r="T18" i="7" s="1"/>
  <c r="J19" i="7"/>
  <c r="T19" i="7" s="1"/>
  <c r="J21" i="7"/>
  <c r="T21" i="7" s="1"/>
  <c r="J23" i="7"/>
  <c r="T23" i="7" s="1"/>
  <c r="AK28" i="4"/>
  <c r="AK30" i="4"/>
  <c r="AK32" i="4"/>
  <c r="AK12" i="4"/>
  <c r="AK14" i="4"/>
  <c r="AK15" i="4"/>
  <c r="AK16" i="4"/>
  <c r="AK17" i="4"/>
  <c r="AK18" i="4"/>
  <c r="AK21" i="4"/>
  <c r="AK23" i="4"/>
  <c r="AH28" i="6"/>
  <c r="AH30" i="6"/>
  <c r="AH32" i="6"/>
  <c r="AH12" i="6"/>
  <c r="AH14" i="6"/>
  <c r="AH15" i="6"/>
  <c r="AH16" i="6"/>
  <c r="AH17" i="6"/>
  <c r="AH18" i="6"/>
  <c r="AH19" i="6"/>
  <c r="AH21" i="6"/>
  <c r="AH23" i="6"/>
  <c r="D30" i="7" l="1"/>
  <c r="D32" i="7"/>
  <c r="D28" i="7"/>
  <c r="D21" i="7"/>
  <c r="D14" i="7"/>
  <c r="D15" i="7"/>
  <c r="D16" i="7"/>
  <c r="D17" i="7"/>
  <c r="D18" i="7"/>
  <c r="D19" i="7"/>
  <c r="D23" i="7"/>
  <c r="D12" i="7"/>
  <c r="C30" i="7"/>
  <c r="C32" i="7"/>
  <c r="C28" i="7"/>
  <c r="C14" i="7"/>
  <c r="C15" i="7"/>
  <c r="C16" i="7"/>
  <c r="C17" i="7"/>
  <c r="C18" i="7"/>
  <c r="C19" i="7"/>
  <c r="C21" i="7"/>
  <c r="C23" i="7"/>
  <c r="C12" i="7"/>
  <c r="B30" i="7"/>
  <c r="B32" i="7"/>
  <c r="B28" i="7"/>
  <c r="B14" i="7"/>
  <c r="B15" i="7"/>
  <c r="B16" i="7"/>
  <c r="B17" i="7"/>
  <c r="B18" i="7"/>
  <c r="B19" i="7"/>
  <c r="B21" i="7"/>
  <c r="B23" i="7"/>
  <c r="B12" i="7"/>
  <c r="C28" i="6"/>
  <c r="D28" i="6"/>
  <c r="E28" i="6"/>
  <c r="F28" i="6"/>
  <c r="G28" i="6"/>
  <c r="H28" i="6"/>
  <c r="I28" i="6"/>
  <c r="J28" i="6"/>
  <c r="K28" i="6"/>
  <c r="L28" i="6"/>
  <c r="M28" i="6"/>
  <c r="N28" i="6"/>
  <c r="C30" i="6"/>
  <c r="D30" i="6"/>
  <c r="E30" i="6"/>
  <c r="F30" i="6"/>
  <c r="G30" i="6"/>
  <c r="H30" i="6"/>
  <c r="I30" i="6"/>
  <c r="J30" i="6"/>
  <c r="K30" i="6"/>
  <c r="L30" i="6"/>
  <c r="M30" i="6"/>
  <c r="N30" i="6"/>
  <c r="C32" i="6"/>
  <c r="D32" i="6"/>
  <c r="E32" i="6"/>
  <c r="F32" i="6"/>
  <c r="G32" i="6"/>
  <c r="H32" i="6"/>
  <c r="I32" i="6"/>
  <c r="J32" i="6"/>
  <c r="K32" i="6"/>
  <c r="L32" i="6"/>
  <c r="M32" i="6"/>
  <c r="N32" i="6"/>
  <c r="C12" i="6"/>
  <c r="D12" i="6"/>
  <c r="E12" i="6"/>
  <c r="F12" i="6"/>
  <c r="G12" i="6"/>
  <c r="H12" i="6"/>
  <c r="I12" i="6"/>
  <c r="J12" i="6"/>
  <c r="K12" i="6"/>
  <c r="L12" i="6"/>
  <c r="M12" i="6"/>
  <c r="N12" i="6"/>
  <c r="C14" i="6"/>
  <c r="D14" i="6"/>
  <c r="E14" i="6"/>
  <c r="F14" i="6"/>
  <c r="G14" i="6"/>
  <c r="H14" i="6"/>
  <c r="I14" i="6"/>
  <c r="J14" i="6"/>
  <c r="K14" i="6"/>
  <c r="L14" i="6"/>
  <c r="M14" i="6"/>
  <c r="N14" i="6"/>
  <c r="C15" i="6"/>
  <c r="D15" i="6"/>
  <c r="E15" i="6"/>
  <c r="F15" i="6"/>
  <c r="G15" i="6"/>
  <c r="H15" i="6"/>
  <c r="I15" i="6"/>
  <c r="J15" i="6"/>
  <c r="K15" i="6"/>
  <c r="L15" i="6"/>
  <c r="M15" i="6"/>
  <c r="N15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C18" i="6"/>
  <c r="D18" i="6"/>
  <c r="E18" i="6"/>
  <c r="F18" i="6"/>
  <c r="G18" i="6"/>
  <c r="H18" i="6"/>
  <c r="I18" i="6"/>
  <c r="J18" i="6"/>
  <c r="K18" i="6"/>
  <c r="L18" i="6"/>
  <c r="M18" i="6"/>
  <c r="N18" i="6"/>
  <c r="C19" i="6"/>
  <c r="D19" i="6"/>
  <c r="E19" i="6"/>
  <c r="F19" i="6"/>
  <c r="G19" i="6"/>
  <c r="H19" i="6"/>
  <c r="I19" i="6"/>
  <c r="J19" i="6"/>
  <c r="K19" i="6"/>
  <c r="L19" i="6"/>
  <c r="M19" i="6"/>
  <c r="N19" i="6"/>
  <c r="C21" i="6"/>
  <c r="D21" i="6"/>
  <c r="E21" i="6"/>
  <c r="F21" i="6"/>
  <c r="G21" i="6"/>
  <c r="H21" i="6"/>
  <c r="I21" i="6"/>
  <c r="J21" i="6"/>
  <c r="K21" i="6"/>
  <c r="L21" i="6"/>
  <c r="M21" i="6"/>
  <c r="N21" i="6"/>
  <c r="C23" i="6"/>
  <c r="D23" i="6"/>
  <c r="E23" i="6"/>
  <c r="F23" i="6"/>
  <c r="G23" i="6"/>
  <c r="H23" i="6"/>
  <c r="I23" i="6"/>
  <c r="J23" i="6"/>
  <c r="K23" i="6"/>
  <c r="L23" i="6"/>
  <c r="M23" i="6"/>
  <c r="N23" i="6"/>
  <c r="D30" i="4"/>
  <c r="H30" i="4"/>
  <c r="L30" i="4"/>
  <c r="E32" i="4"/>
  <c r="I32" i="4"/>
  <c r="M32" i="4"/>
  <c r="C12" i="4"/>
  <c r="D12" i="4"/>
  <c r="E12" i="4"/>
  <c r="F12" i="4"/>
  <c r="G12" i="4"/>
  <c r="H12" i="4"/>
  <c r="I12" i="4"/>
  <c r="J12" i="4"/>
  <c r="K12" i="4"/>
  <c r="L12" i="4"/>
  <c r="M12" i="4"/>
  <c r="N12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C21" i="4"/>
  <c r="D21" i="4"/>
  <c r="E21" i="4"/>
  <c r="F21" i="4"/>
  <c r="G21" i="4"/>
  <c r="H21" i="4"/>
  <c r="I21" i="4"/>
  <c r="J21" i="4"/>
  <c r="K21" i="4"/>
  <c r="L21" i="4"/>
  <c r="M21" i="4"/>
  <c r="N21" i="4"/>
  <c r="C23" i="4"/>
  <c r="D23" i="4"/>
  <c r="E23" i="4"/>
  <c r="F23" i="4"/>
  <c r="G23" i="4"/>
  <c r="H23" i="4"/>
  <c r="I23" i="4"/>
  <c r="J23" i="4"/>
  <c r="K23" i="4"/>
  <c r="L23" i="4"/>
  <c r="M23" i="4"/>
  <c r="N23" i="4"/>
  <c r="C28" i="4"/>
  <c r="D28" i="4"/>
  <c r="E28" i="4"/>
  <c r="F28" i="4"/>
  <c r="G28" i="4"/>
  <c r="H28" i="4"/>
  <c r="I28" i="4"/>
  <c r="J28" i="4"/>
  <c r="K28" i="4"/>
  <c r="L28" i="4"/>
  <c r="M28" i="4"/>
  <c r="E30" i="4"/>
  <c r="G30" i="4"/>
  <c r="I30" i="4"/>
  <c r="J30" i="4"/>
  <c r="M30" i="4"/>
  <c r="C32" i="4"/>
  <c r="F32" i="4"/>
  <c r="H32" i="4"/>
  <c r="J32" i="4"/>
  <c r="K32" i="4"/>
  <c r="N32" i="4"/>
  <c r="C30" i="4"/>
  <c r="M16" i="7" l="1"/>
  <c r="M21" i="7"/>
  <c r="M17" i="7"/>
  <c r="L28" i="7"/>
  <c r="M28" i="7"/>
  <c r="L32" i="7"/>
  <c r="M32" i="7"/>
  <c r="L30" i="7"/>
  <c r="M30" i="7"/>
  <c r="L18" i="7"/>
  <c r="M12" i="7"/>
  <c r="L23" i="7"/>
  <c r="L17" i="7"/>
  <c r="M23" i="7"/>
  <c r="L21" i="7"/>
  <c r="L16" i="7"/>
  <c r="M19" i="7"/>
  <c r="M15" i="7"/>
  <c r="L12" i="7"/>
  <c r="L14" i="7"/>
  <c r="L19" i="7"/>
  <c r="L15" i="7"/>
  <c r="M18" i="7"/>
  <c r="M14" i="7"/>
  <c r="L32" i="4"/>
  <c r="D32" i="4"/>
  <c r="G32" i="4"/>
  <c r="K30" i="4"/>
  <c r="N30" i="4"/>
  <c r="F30" i="4"/>
  <c r="N28" i="4"/>
  <c r="AG28" i="6"/>
  <c r="AG30" i="6"/>
  <c r="AG32" i="6"/>
  <c r="AG12" i="6"/>
  <c r="AG14" i="6"/>
  <c r="AG15" i="6"/>
  <c r="AG16" i="6"/>
  <c r="AG17" i="6"/>
  <c r="AG18" i="6"/>
  <c r="AG19" i="6"/>
  <c r="AG21" i="6"/>
  <c r="AG23" i="6"/>
  <c r="AJ28" i="4"/>
  <c r="AJ30" i="4"/>
  <c r="AJ32" i="4"/>
  <c r="AJ12" i="4"/>
  <c r="AJ14" i="4"/>
  <c r="AJ15" i="4"/>
  <c r="AJ16" i="4"/>
  <c r="AJ17" i="4"/>
  <c r="AJ18" i="4"/>
  <c r="AJ19" i="4"/>
  <c r="AJ21" i="4"/>
  <c r="AJ23" i="4"/>
  <c r="O12" i="4" l="1"/>
  <c r="O14" i="4"/>
  <c r="O15" i="4"/>
  <c r="O16" i="4"/>
  <c r="O17" i="4"/>
  <c r="O18" i="4"/>
  <c r="O19" i="4"/>
  <c r="O21" i="4"/>
  <c r="O23" i="4"/>
  <c r="O28" i="4"/>
  <c r="O30" i="4"/>
  <c r="O32" i="4"/>
  <c r="O12" i="6"/>
  <c r="O14" i="6"/>
  <c r="O15" i="6"/>
  <c r="O16" i="6"/>
  <c r="O17" i="6"/>
  <c r="O18" i="6"/>
  <c r="O19" i="6"/>
  <c r="O21" i="6"/>
  <c r="O23" i="6"/>
  <c r="O28" i="6"/>
  <c r="O30" i="6"/>
  <c r="O32" i="6"/>
  <c r="E12" i="7" l="1"/>
  <c r="N12" i="7" s="1"/>
  <c r="F12" i="7"/>
  <c r="G12" i="7"/>
  <c r="H12" i="7"/>
  <c r="I12" i="7"/>
  <c r="E14" i="7"/>
  <c r="N14" i="7" s="1"/>
  <c r="F14" i="7"/>
  <c r="G14" i="7"/>
  <c r="H14" i="7"/>
  <c r="I14" i="7"/>
  <c r="E15" i="7"/>
  <c r="N15" i="7" s="1"/>
  <c r="F15" i="7"/>
  <c r="G15" i="7"/>
  <c r="H15" i="7"/>
  <c r="I15" i="7"/>
  <c r="E16" i="7"/>
  <c r="N16" i="7" s="1"/>
  <c r="F16" i="7"/>
  <c r="G16" i="7"/>
  <c r="H16" i="7"/>
  <c r="I16" i="7"/>
  <c r="E17" i="7"/>
  <c r="N17" i="7" s="1"/>
  <c r="F17" i="7"/>
  <c r="O17" i="7" s="1"/>
  <c r="G17" i="7"/>
  <c r="H17" i="7"/>
  <c r="I17" i="7"/>
  <c r="AF28" i="6"/>
  <c r="AF30" i="6"/>
  <c r="AF32" i="6"/>
  <c r="AF12" i="6"/>
  <c r="AF14" i="6"/>
  <c r="AF15" i="6"/>
  <c r="AF16" i="6"/>
  <c r="AF17" i="6"/>
  <c r="AF18" i="6"/>
  <c r="AF19" i="6"/>
  <c r="AF21" i="6"/>
  <c r="AF23" i="6"/>
  <c r="AI28" i="4"/>
  <c r="AI30" i="4"/>
  <c r="AI32" i="4"/>
  <c r="AI12" i="4"/>
  <c r="AI14" i="4"/>
  <c r="AI15" i="4"/>
  <c r="AI16" i="4"/>
  <c r="AI17" i="4"/>
  <c r="AI18" i="4"/>
  <c r="AI19" i="4"/>
  <c r="AI21" i="4"/>
  <c r="AI23" i="4"/>
  <c r="AH14" i="4"/>
  <c r="AH15" i="4"/>
  <c r="AH16" i="4"/>
  <c r="AH17" i="4"/>
  <c r="AH18" i="4"/>
  <c r="AH19" i="4"/>
  <c r="AH21" i="4"/>
  <c r="AH23" i="4"/>
  <c r="O15" i="7" l="1"/>
  <c r="O12" i="7"/>
  <c r="O14" i="7"/>
  <c r="O16" i="7"/>
  <c r="S17" i="7"/>
  <c r="S16" i="7"/>
  <c r="S15" i="7"/>
  <c r="S14" i="7"/>
  <c r="S12" i="7"/>
  <c r="P15" i="7"/>
  <c r="P12" i="7"/>
  <c r="R17" i="7"/>
  <c r="R16" i="7"/>
  <c r="Q17" i="7"/>
  <c r="Q16" i="7"/>
  <c r="R14" i="7"/>
  <c r="Q15" i="7"/>
  <c r="Q14" i="7"/>
  <c r="Q12" i="7"/>
  <c r="R12" i="7"/>
  <c r="P14" i="7"/>
  <c r="P17" i="7"/>
  <c r="P16" i="7"/>
  <c r="R15" i="7"/>
  <c r="I32" i="7" l="1"/>
  <c r="S32" i="7" s="1"/>
  <c r="H32" i="7"/>
  <c r="G32" i="7"/>
  <c r="F32" i="7"/>
  <c r="E32" i="7"/>
  <c r="N32" i="7" s="1"/>
  <c r="I30" i="7"/>
  <c r="S30" i="7" s="1"/>
  <c r="H30" i="7"/>
  <c r="G30" i="7"/>
  <c r="F30" i="7"/>
  <c r="E30" i="7"/>
  <c r="N30" i="7" s="1"/>
  <c r="I28" i="7"/>
  <c r="S28" i="7" s="1"/>
  <c r="H28" i="7"/>
  <c r="G28" i="7"/>
  <c r="F28" i="7"/>
  <c r="E28" i="7"/>
  <c r="N28" i="7" s="1"/>
  <c r="I23" i="7"/>
  <c r="H23" i="7"/>
  <c r="G23" i="7"/>
  <c r="F23" i="7"/>
  <c r="E23" i="7"/>
  <c r="N23" i="7" s="1"/>
  <c r="I21" i="7"/>
  <c r="H21" i="7"/>
  <c r="G21" i="7"/>
  <c r="F21" i="7"/>
  <c r="E21" i="7"/>
  <c r="N21" i="7" s="1"/>
  <c r="I19" i="7"/>
  <c r="H19" i="7"/>
  <c r="G19" i="7"/>
  <c r="F19" i="7"/>
  <c r="E19" i="7"/>
  <c r="N19" i="7" s="1"/>
  <c r="I18" i="7"/>
  <c r="H18" i="7"/>
  <c r="G18" i="7"/>
  <c r="F18" i="7"/>
  <c r="E18" i="7"/>
  <c r="N18" i="7" s="1"/>
  <c r="O28" i="7" l="1"/>
  <c r="O18" i="7"/>
  <c r="O30" i="7"/>
  <c r="O32" i="7"/>
  <c r="O19" i="7"/>
  <c r="O21" i="7"/>
  <c r="O23" i="7"/>
  <c r="S23" i="7"/>
  <c r="S21" i="7"/>
  <c r="S19" i="7"/>
  <c r="S18" i="7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H28" i="4"/>
  <c r="AH30" i="4"/>
  <c r="AH32" i="4"/>
  <c r="AH12" i="4"/>
  <c r="AG28" i="4" l="1"/>
  <c r="AG30" i="4"/>
  <c r="AG32" i="4"/>
  <c r="AG12" i="4" l="1"/>
  <c r="AG14" i="4"/>
  <c r="AG15" i="4"/>
  <c r="AG16" i="4"/>
  <c r="AG17" i="4"/>
  <c r="AG18" i="4"/>
  <c r="AG19" i="4"/>
  <c r="AG21" i="4"/>
  <c r="AG23" i="4"/>
  <c r="AF12" i="4"/>
  <c r="R32" i="7"/>
  <c r="R30" i="7"/>
  <c r="R28" i="7"/>
  <c r="R23" i="7"/>
  <c r="R21" i="7"/>
  <c r="R19" i="7"/>
  <c r="R18" i="7"/>
  <c r="Q32" i="7"/>
  <c r="Q18" i="7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C7" i="5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Q21" i="7" l="1"/>
  <c r="Q30" i="7"/>
  <c r="Q28" i="7"/>
  <c r="Q19" i="7"/>
  <c r="Q23" i="7"/>
  <c r="P18" i="7"/>
  <c r="P19" i="7"/>
  <c r="P21" i="7"/>
  <c r="P23" i="7"/>
  <c r="P28" i="7"/>
  <c r="P30" i="7"/>
  <c r="P32" i="7"/>
</calcChain>
</file>

<file path=xl/sharedStrings.xml><?xml version="1.0" encoding="utf-8"?>
<sst xmlns="http://schemas.openxmlformats.org/spreadsheetml/2006/main" count="512" uniqueCount="71">
  <si>
    <t>Custo de produção</t>
  </si>
  <si>
    <t>Custo tributário</t>
  </si>
  <si>
    <t>2010 - I</t>
  </si>
  <si>
    <t>2010 - II</t>
  </si>
  <si>
    <t>2010 - III</t>
  </si>
  <si>
    <t>2010 - IV</t>
  </si>
  <si>
    <t>2011 - I</t>
  </si>
  <si>
    <t>2011 - II</t>
  </si>
  <si>
    <t>2011 - III</t>
  </si>
  <si>
    <t>2011 - IV</t>
  </si>
  <si>
    <t>2012 - I</t>
  </si>
  <si>
    <t>2012 - II</t>
  </si>
  <si>
    <t>2012 - III</t>
  </si>
  <si>
    <t>Período</t>
  </si>
  <si>
    <t>2006 - II</t>
  </si>
  <si>
    <t>2006 - III</t>
  </si>
  <si>
    <t>2006 - IV</t>
  </si>
  <si>
    <t>2007 - I</t>
  </si>
  <si>
    <t>2007 - II</t>
  </si>
  <si>
    <t>2007 - III</t>
  </si>
  <si>
    <t>2007 - IV</t>
  </si>
  <si>
    <t>2008 - I</t>
  </si>
  <si>
    <t>2008 - II</t>
  </si>
  <si>
    <t>2008 - III</t>
  </si>
  <si>
    <t>2008 - IV</t>
  </si>
  <si>
    <t>2009 - I</t>
  </si>
  <si>
    <t>2009 - II</t>
  </si>
  <si>
    <t>2009 - III</t>
  </si>
  <si>
    <t>2009 - IV</t>
  </si>
  <si>
    <t>Custo de capital de giro</t>
  </si>
  <si>
    <t>Preços domésticos dos manufaturados</t>
  </si>
  <si>
    <t>Preços dos manufaturados importados, em reais</t>
  </si>
  <si>
    <t>Preços nos EUA dos manufaturados, em reais</t>
  </si>
  <si>
    <t xml:space="preserve">  Custo com pessoal</t>
  </si>
  <si>
    <t xml:space="preserve">  Custo com bens intermediários</t>
  </si>
  <si>
    <t xml:space="preserve">     Intermediários nacionais</t>
  </si>
  <si>
    <t xml:space="preserve">     Intermediários importados</t>
  </si>
  <si>
    <t xml:space="preserve">  Custo com energia</t>
  </si>
  <si>
    <t xml:space="preserve">     Energia elétrica</t>
  </si>
  <si>
    <t xml:space="preserve">     Óleo combustível</t>
  </si>
  <si>
    <t>Base: Média de 2006 = 100</t>
  </si>
  <si>
    <t>Indicadores de preços dos manufaturados</t>
  </si>
  <si>
    <t>INDICADOR DE CUSTOS INDUSTRIAIS</t>
  </si>
  <si>
    <t>Indicadores de custos industrias</t>
  </si>
  <si>
    <t>Indicadores de Custos Industriais e os preços manufaturados</t>
  </si>
  <si>
    <t>Indicador de Custos  Industriais - ICI</t>
  </si>
  <si>
    <t>2012 - IV</t>
  </si>
  <si>
    <t>2013 - I</t>
  </si>
  <si>
    <t>2013 - II</t>
  </si>
  <si>
    <t>2013 - III</t>
  </si>
  <si>
    <t>Variação percentual da média do ano em relação à média do ano anterior (%)</t>
  </si>
  <si>
    <t>Variação percentual em relação ao trimestre imediatamente anterior (%)</t>
  </si>
  <si>
    <t>Variação percentual em relação ao mesmo trimestre do ano anterior (%)</t>
  </si>
  <si>
    <t>Indicadores de Custos Industriais e os preços manufaturados dessazonalizados</t>
  </si>
  <si>
    <t>2013 - IV</t>
  </si>
  <si>
    <t>2014 - I</t>
  </si>
  <si>
    <t>2014 - II</t>
  </si>
  <si>
    <t>2014 - III</t>
  </si>
  <si>
    <t>2014- II</t>
  </si>
  <si>
    <t>2014- III</t>
  </si>
  <si>
    <t>Nota: Os valores das séries são atualizados conforme revisões das fontes originais.</t>
  </si>
  <si>
    <t>2006 - I</t>
  </si>
  <si>
    <t>2014 - IV</t>
  </si>
  <si>
    <t>2015 - I</t>
  </si>
  <si>
    <t>Variação percentual dos indicadores médios com relação ao ano anterior (%)</t>
  </si>
  <si>
    <t>2015 - II</t>
  </si>
  <si>
    <t>2015 - III</t>
  </si>
  <si>
    <t>2015 - IV</t>
  </si>
  <si>
    <t>2016 - I</t>
  </si>
  <si>
    <t>2016 - II</t>
  </si>
  <si>
    <t>2016 -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</si>
</sst>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000"/>
    <numFmt numFmtId="166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"/>
      <sz val="2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C234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2" fillId="0" borderId="0" xfId="0" applyFont="1"/>
    <xf numFmtId="0" fontId="3" fillId="0" borderId="0" xfId="0" applyFont="1"/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4" borderId="1" xfId="0" applyFont="1" applyFill="1" applyBorder="1"/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1" xfId="0" applyFont="1" applyFill="1" applyBorder="1"/>
    <xf numFmtId="0" fontId="5" fillId="0" borderId="1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/>
    <xf numFmtId="0" fontId="1" fillId="3" borderId="6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9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1" fontId="11" fillId="0" borderId="0" xfId="0" applyNumberFormat="1" applyFont="1" applyFill="1" applyBorder="1" applyAlignment="1">
      <alignment horizontal="center"/>
    </xf>
    <xf numFmtId="0" fontId="11" fillId="7" borderId="0" xfId="0" applyFont="1" applyFill="1"/>
    <xf numFmtId="1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/>
    <xf numFmtId="0" fontId="11" fillId="0" borderId="0" xfId="0" applyFont="1" applyFill="1" applyBorder="1"/>
    <xf numFmtId="0" fontId="15" fillId="5" borderId="7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0" fillId="4" borderId="7" xfId="0" applyFont="1" applyFill="1" applyBorder="1"/>
    <xf numFmtId="164" fontId="10" fillId="4" borderId="7" xfId="0" applyNumberFormat="1" applyFont="1" applyFill="1" applyBorder="1" applyAlignment="1">
      <alignment horizontal="center"/>
    </xf>
    <xf numFmtId="0" fontId="11" fillId="0" borderId="7" xfId="0" applyFont="1" applyFill="1" applyBorder="1"/>
    <xf numFmtId="164" fontId="11" fillId="0" borderId="7" xfId="0" applyNumberFormat="1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vertical="center"/>
    </xf>
    <xf numFmtId="0" fontId="16" fillId="6" borderId="7" xfId="0" applyFont="1" applyFill="1" applyBorder="1"/>
    <xf numFmtId="164" fontId="16" fillId="6" borderId="7" xfId="0" applyNumberFormat="1" applyFont="1" applyFill="1" applyBorder="1" applyAlignment="1">
      <alignment horizontal="center"/>
    </xf>
    <xf numFmtId="0" fontId="16" fillId="7" borderId="7" xfId="0" applyFont="1" applyFill="1" applyBorder="1"/>
    <xf numFmtId="164" fontId="10" fillId="7" borderId="7" xfId="0" applyNumberFormat="1" applyFont="1" applyFill="1" applyBorder="1" applyAlignment="1">
      <alignment horizontal="center"/>
    </xf>
    <xf numFmtId="0" fontId="10" fillId="0" borderId="7" xfId="0" applyFont="1" applyFill="1" applyBorder="1"/>
    <xf numFmtId="164" fontId="10" fillId="0" borderId="7" xfId="0" applyNumberFormat="1" applyFont="1" applyFill="1" applyBorder="1" applyAlignment="1">
      <alignment horizontal="center"/>
    </xf>
    <xf numFmtId="0" fontId="14" fillId="0" borderId="7" xfId="0" applyFont="1" applyFill="1" applyBorder="1"/>
    <xf numFmtId="164" fontId="14" fillId="0" borderId="7" xfId="0" applyNumberFormat="1" applyFont="1" applyFill="1" applyBorder="1" applyAlignment="1">
      <alignment horizontal="center"/>
    </xf>
    <xf numFmtId="0" fontId="16" fillId="4" borderId="7" xfId="0" applyFont="1" applyFill="1" applyBorder="1"/>
    <xf numFmtId="164" fontId="16" fillId="4" borderId="7" xfId="0" applyNumberFormat="1" applyFont="1" applyFill="1" applyBorder="1" applyAlignment="1">
      <alignment horizontal="center"/>
    </xf>
    <xf numFmtId="164" fontId="16" fillId="7" borderId="7" xfId="0" applyNumberFormat="1" applyFont="1" applyFill="1" applyBorder="1" applyAlignment="1">
      <alignment horizontal="center"/>
    </xf>
    <xf numFmtId="0" fontId="10" fillId="7" borderId="7" xfId="0" applyFont="1" applyFill="1" applyBorder="1"/>
    <xf numFmtId="0" fontId="15" fillId="5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164" fontId="16" fillId="6" borderId="8" xfId="0" applyNumberFormat="1" applyFont="1" applyFill="1" applyBorder="1" applyAlignment="1">
      <alignment horizontal="center"/>
    </xf>
    <xf numFmtId="164" fontId="10" fillId="7" borderId="8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1" fillId="7" borderId="0" xfId="0" applyFont="1" applyFill="1" applyBorder="1"/>
    <xf numFmtId="0" fontId="11" fillId="7" borderId="0" xfId="0" applyFont="1" applyFill="1" applyBorder="1" applyAlignment="1">
      <alignment wrapText="1"/>
    </xf>
    <xf numFmtId="0" fontId="13" fillId="7" borderId="0" xfId="0" applyFont="1" applyFill="1" applyBorder="1" applyAlignment="1">
      <alignment horizontal="center" vertical="center"/>
    </xf>
    <xf numFmtId="164" fontId="16" fillId="7" borderId="0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164" fontId="14" fillId="7" borderId="0" xfId="0" applyNumberFormat="1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5" fontId="11" fillId="0" borderId="0" xfId="0" applyNumberFormat="1" applyFont="1"/>
    <xf numFmtId="166" fontId="10" fillId="4" borderId="7" xfId="1" applyNumberFormat="1" applyFont="1" applyFill="1" applyBorder="1"/>
    <xf numFmtId="166" fontId="10" fillId="0" borderId="7" xfId="1" applyNumberFormat="1" applyFont="1" applyFill="1" applyBorder="1"/>
    <xf numFmtId="166" fontId="14" fillId="0" borderId="7" xfId="1" applyNumberFormat="1" applyFont="1" applyFill="1" applyBorder="1"/>
    <xf numFmtId="166" fontId="16" fillId="6" borderId="7" xfId="1" applyNumberFormat="1" applyFont="1" applyFill="1" applyBorder="1"/>
    <xf numFmtId="166" fontId="16" fillId="7" borderId="7" xfId="1" applyNumberFormat="1" applyFont="1" applyFill="1" applyBorder="1"/>
    <xf numFmtId="166" fontId="10" fillId="7" borderId="7" xfId="1" applyNumberFormat="1" applyFont="1" applyFill="1" applyBorder="1"/>
    <xf numFmtId="166" fontId="16" fillId="6" borderId="7" xfId="1" applyNumberFormat="1" applyFont="1" applyFill="1" applyBorder="1" applyAlignment="1">
      <alignment horizontal="center"/>
    </xf>
    <xf numFmtId="166" fontId="10" fillId="7" borderId="7" xfId="1" applyNumberFormat="1" applyFont="1" applyFill="1" applyBorder="1" applyAlignment="1">
      <alignment horizontal="center"/>
    </xf>
    <xf numFmtId="166" fontId="10" fillId="4" borderId="7" xfId="1" applyNumberFormat="1" applyFont="1" applyFill="1" applyBorder="1" applyAlignment="1">
      <alignment horizontal="center"/>
    </xf>
    <xf numFmtId="166" fontId="10" fillId="0" borderId="7" xfId="1" applyNumberFormat="1" applyFont="1" applyFill="1" applyBorder="1" applyAlignment="1">
      <alignment horizontal="center"/>
    </xf>
    <xf numFmtId="166" fontId="14" fillId="0" borderId="7" xfId="1" applyNumberFormat="1" applyFont="1" applyFill="1" applyBorder="1" applyAlignment="1">
      <alignment horizontal="center"/>
    </xf>
    <xf numFmtId="164" fontId="16" fillId="6" borderId="7" xfId="0" applyNumberFormat="1" applyFont="1" applyFill="1" applyBorder="1"/>
    <xf numFmtId="164" fontId="16" fillId="7" borderId="7" xfId="0" applyNumberFormat="1" applyFont="1" applyFill="1" applyBorder="1"/>
    <xf numFmtId="164" fontId="10" fillId="4" borderId="7" xfId="0" applyNumberFormat="1" applyFont="1" applyFill="1" applyBorder="1"/>
    <xf numFmtId="164" fontId="10" fillId="0" borderId="7" xfId="0" applyNumberFormat="1" applyFont="1" applyFill="1" applyBorder="1"/>
    <xf numFmtId="164" fontId="14" fillId="0" borderId="7" xfId="0" applyNumberFormat="1" applyFont="1" applyFill="1" applyBorder="1"/>
    <xf numFmtId="0" fontId="13" fillId="7" borderId="12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1" fillId="0" borderId="13" xfId="0" applyFont="1" applyBorder="1"/>
    <xf numFmtId="164" fontId="11" fillId="7" borderId="0" xfId="0" applyNumberFormat="1" applyFont="1" applyFill="1" applyBorder="1"/>
    <xf numFmtId="0" fontId="12" fillId="5" borderId="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7C23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18</xdr:col>
      <xdr:colOff>406977</xdr:colOff>
      <xdr:row>4</xdr:row>
      <xdr:rowOff>164821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7438913" cy="872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21522</xdr:colOff>
      <xdr:row>4</xdr:row>
      <xdr:rowOff>148492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8913" cy="872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531791</xdr:colOff>
      <xdr:row>4</xdr:row>
      <xdr:rowOff>148492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8913" cy="872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119126</xdr:colOff>
      <xdr:row>1</xdr:row>
      <xdr:rowOff>114301</xdr:rowOff>
    </xdr:from>
    <xdr:to>
      <xdr:col>6</xdr:col>
      <xdr:colOff>361949</xdr:colOff>
      <xdr:row>1</xdr:row>
      <xdr:rowOff>436596</xdr:rowOff>
    </xdr:to>
    <xdr:pic>
      <xdr:nvPicPr>
        <xdr:cNvPr id="2" name="Imagem 1" descr="logo cni_amarelo s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0176" y="152401"/>
          <a:ext cx="795273" cy="3222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50593</xdr:colOff>
      <xdr:row>4</xdr:row>
      <xdr:rowOff>148492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8913" cy="8723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593365</xdr:colOff>
      <xdr:row>4</xdr:row>
      <xdr:rowOff>148492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8913" cy="87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zoomScale="70" zoomScaleNormal="70" workbookViewId="0">
      <pane xSplit="2" ySplit="10" topLeftCell="AC11" activePane="bottomRight" state="frozen"/>
      <selection pane="topRight" activeCell="C1" sqref="C1"/>
      <selection pane="bottomLeft" activeCell="A7" sqref="A7"/>
      <selection pane="bottomRight" activeCell="AS27" sqref="AS27"/>
    </sheetView>
  </sheetViews>
  <sheetFormatPr defaultRowHeight="14.25" x14ac:dyDescent="0.2"/>
  <cols>
    <col min="1" max="1" width="0.42578125" style="23" customWidth="1"/>
    <col min="2" max="2" width="121.5703125" style="23" customWidth="1"/>
    <col min="3" max="14" width="8.42578125" style="23" customWidth="1"/>
    <col min="15" max="29" width="8.28515625" style="23" customWidth="1"/>
    <col min="30" max="30" width="9.140625" style="23" customWidth="1"/>
    <col min="31" max="33" width="9.140625" style="23"/>
    <col min="34" max="34" width="10.140625" style="23" bestFit="1" customWidth="1"/>
    <col min="35" max="43" width="9.140625" style="23"/>
    <col min="44" max="45" width="9" style="23" customWidth="1"/>
    <col min="46" max="16384" width="9.140625" style="23"/>
  </cols>
  <sheetData>
    <row r="1" spans="1:45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</row>
    <row r="2" spans="1:45" x14ac:dyDescent="0.2">
      <c r="A2" s="19"/>
      <c r="O2" s="20"/>
      <c r="P2" s="20"/>
      <c r="Q2" s="20"/>
      <c r="R2" s="20"/>
      <c r="S2" s="20"/>
      <c r="T2" s="20"/>
    </row>
    <row r="3" spans="1:45" x14ac:dyDescent="0.2">
      <c r="A3" s="19"/>
      <c r="O3" s="20"/>
      <c r="P3" s="20"/>
      <c r="Q3" s="20"/>
      <c r="R3" s="20"/>
      <c r="S3" s="20"/>
      <c r="T3" s="20"/>
    </row>
    <row r="4" spans="1:4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0"/>
    </row>
    <row r="5" spans="1:4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  <c r="T5" s="20"/>
    </row>
    <row r="6" spans="1:4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0"/>
    </row>
    <row r="7" spans="1:45" ht="23.25" customHeight="1" x14ac:dyDescent="0.4">
      <c r="B7" s="21" t="s">
        <v>44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45" ht="14.25" customHeight="1" x14ac:dyDescent="0.2">
      <c r="B8" s="22" t="s">
        <v>40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45" s="24" customFormat="1" ht="18" customHeight="1" x14ac:dyDescent="0.2">
      <c r="B9" s="90" t="s">
        <v>43</v>
      </c>
      <c r="C9" s="92" t="s">
        <v>13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</row>
    <row r="10" spans="1:45" x14ac:dyDescent="0.2">
      <c r="B10" s="91"/>
      <c r="C10" s="32" t="s">
        <v>61</v>
      </c>
      <c r="D10" s="32" t="s">
        <v>14</v>
      </c>
      <c r="E10" s="32" t="s">
        <v>15</v>
      </c>
      <c r="F10" s="32" t="s">
        <v>16</v>
      </c>
      <c r="G10" s="32" t="s">
        <v>17</v>
      </c>
      <c r="H10" s="32" t="s">
        <v>18</v>
      </c>
      <c r="I10" s="32" t="s">
        <v>19</v>
      </c>
      <c r="J10" s="32" t="s">
        <v>20</v>
      </c>
      <c r="K10" s="32" t="s">
        <v>21</v>
      </c>
      <c r="L10" s="32" t="s">
        <v>22</v>
      </c>
      <c r="M10" s="32" t="s">
        <v>23</v>
      </c>
      <c r="N10" s="32" t="s">
        <v>24</v>
      </c>
      <c r="O10" s="32" t="s">
        <v>25</v>
      </c>
      <c r="P10" s="32" t="s">
        <v>26</v>
      </c>
      <c r="Q10" s="32" t="s">
        <v>27</v>
      </c>
      <c r="R10" s="32" t="s">
        <v>28</v>
      </c>
      <c r="S10" s="32" t="s">
        <v>2</v>
      </c>
      <c r="T10" s="32" t="s">
        <v>3</v>
      </c>
      <c r="U10" s="32" t="s">
        <v>4</v>
      </c>
      <c r="V10" s="32" t="s">
        <v>5</v>
      </c>
      <c r="W10" s="32" t="s">
        <v>6</v>
      </c>
      <c r="X10" s="32" t="s">
        <v>7</v>
      </c>
      <c r="Y10" s="32" t="s">
        <v>8</v>
      </c>
      <c r="Z10" s="32" t="s">
        <v>9</v>
      </c>
      <c r="AA10" s="32" t="s">
        <v>10</v>
      </c>
      <c r="AB10" s="32" t="s">
        <v>11</v>
      </c>
      <c r="AC10" s="32" t="s">
        <v>12</v>
      </c>
      <c r="AD10" s="32" t="s">
        <v>46</v>
      </c>
      <c r="AE10" s="32" t="s">
        <v>47</v>
      </c>
      <c r="AF10" s="32" t="s">
        <v>48</v>
      </c>
      <c r="AG10" s="32" t="s">
        <v>49</v>
      </c>
      <c r="AH10" s="32" t="s">
        <v>54</v>
      </c>
      <c r="AI10" s="32" t="s">
        <v>55</v>
      </c>
      <c r="AJ10" s="32" t="s">
        <v>56</v>
      </c>
      <c r="AK10" s="32" t="s">
        <v>57</v>
      </c>
      <c r="AL10" s="32" t="s">
        <v>62</v>
      </c>
      <c r="AM10" s="32" t="s">
        <v>63</v>
      </c>
      <c r="AN10" s="32" t="s">
        <v>65</v>
      </c>
      <c r="AO10" s="32" t="s">
        <v>66</v>
      </c>
      <c r="AP10" s="32" t="s">
        <v>67</v>
      </c>
      <c r="AQ10" s="32" t="s">
        <v>68</v>
      </c>
      <c r="AR10" s="32" t="s">
        <v>69</v>
      </c>
      <c r="AS10" s="32" t="s">
        <v>70</v>
      </c>
    </row>
    <row r="11" spans="1:45" ht="5.25" customHeight="1" x14ac:dyDescent="0.2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</row>
    <row r="12" spans="1:45" x14ac:dyDescent="0.2">
      <c r="B12" s="40" t="s">
        <v>45</v>
      </c>
      <c r="C12" s="40">
        <v>99.313296620730284</v>
      </c>
      <c r="D12" s="40">
        <v>98.746554930773513</v>
      </c>
      <c r="E12" s="40">
        <v>97.856368058380681</v>
      </c>
      <c r="F12" s="40">
        <v>104.08196078115404</v>
      </c>
      <c r="G12" s="40">
        <v>100.6023294844648</v>
      </c>
      <c r="H12" s="40">
        <v>100.35342569754407</v>
      </c>
      <c r="I12" s="40">
        <v>100.04664721302268</v>
      </c>
      <c r="J12" s="40">
        <v>107.16512675828827</v>
      </c>
      <c r="K12" s="40">
        <v>107.09722429327613</v>
      </c>
      <c r="L12" s="40">
        <v>106.90609306098233</v>
      </c>
      <c r="M12" s="40">
        <v>107.92865831670198</v>
      </c>
      <c r="N12" s="40">
        <v>119.59351945423157</v>
      </c>
      <c r="O12" s="41">
        <v>113.20021001774582</v>
      </c>
      <c r="P12" s="41">
        <v>106.61856004547198</v>
      </c>
      <c r="Q12" s="41">
        <v>104.21777674860428</v>
      </c>
      <c r="R12" s="41">
        <v>109.13645074775491</v>
      </c>
      <c r="S12" s="41">
        <v>108.61341129688812</v>
      </c>
      <c r="T12" s="41">
        <v>109.23124001487666</v>
      </c>
      <c r="U12" s="41">
        <v>108.07541041117607</v>
      </c>
      <c r="V12" s="41">
        <v>115.34198304569067</v>
      </c>
      <c r="W12" s="41">
        <v>115.3204383201019</v>
      </c>
      <c r="X12" s="41">
        <v>114.5401938901903</v>
      </c>
      <c r="Y12" s="41">
        <v>114.35634169320312</v>
      </c>
      <c r="Z12" s="41">
        <v>120.43019913819305</v>
      </c>
      <c r="AA12" s="41">
        <v>118.32718388992633</v>
      </c>
      <c r="AB12" s="41">
        <v>120.65914357413835</v>
      </c>
      <c r="AC12" s="41">
        <v>121.38454892522108</v>
      </c>
      <c r="AD12" s="41">
        <v>128.7038139865019</v>
      </c>
      <c r="AE12" s="41">
        <v>123.94640523891294</v>
      </c>
      <c r="AF12" s="41">
        <v>123.44040588248812</v>
      </c>
      <c r="AG12" s="41">
        <v>126.51831996601511</v>
      </c>
      <c r="AH12" s="41">
        <v>135.61837132396755</v>
      </c>
      <c r="AI12" s="41">
        <v>133.19761903078054</v>
      </c>
      <c r="AJ12" s="41">
        <v>131.53282237150495</v>
      </c>
      <c r="AK12" s="41">
        <v>129.28203897136748</v>
      </c>
      <c r="AL12" s="41">
        <v>140.41306503397269</v>
      </c>
      <c r="AM12" s="41">
        <v>138.62924906852612</v>
      </c>
      <c r="AN12" s="41">
        <v>141.16236173471981</v>
      </c>
      <c r="AO12" s="41">
        <v>143.16812081134975</v>
      </c>
      <c r="AP12" s="41">
        <v>155.60099270756942</v>
      </c>
      <c r="AQ12" s="41">
        <v>154.78792201049276</v>
      </c>
      <c r="AR12" s="41">
        <v>150.31960746112983</v>
      </c>
      <c r="AS12" s="41">
        <v>148.79940332280859</v>
      </c>
    </row>
    <row r="13" spans="1:45" ht="5.25" customHeight="1" x14ac:dyDescent="0.2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x14ac:dyDescent="0.2">
      <c r="B14" s="35" t="s">
        <v>0</v>
      </c>
      <c r="C14" s="70">
        <v>97.997713634395581</v>
      </c>
      <c r="D14" s="70">
        <v>99.144291238516502</v>
      </c>
      <c r="E14" s="70">
        <v>99.993916464271393</v>
      </c>
      <c r="F14" s="70">
        <v>102.86139090954991</v>
      </c>
      <c r="G14" s="70">
        <v>101.21347396986691</v>
      </c>
      <c r="H14" s="70">
        <v>101.66379272835357</v>
      </c>
      <c r="I14" s="70">
        <v>101.74332614799566</v>
      </c>
      <c r="J14" s="70">
        <v>104.15388711668959</v>
      </c>
      <c r="K14" s="70">
        <v>104.60637782085739</v>
      </c>
      <c r="L14" s="70">
        <v>107.68727939743009</v>
      </c>
      <c r="M14" s="70">
        <v>111.72051925591649</v>
      </c>
      <c r="N14" s="70">
        <v>119.12187250601039</v>
      </c>
      <c r="O14" s="36">
        <v>113.97176829552207</v>
      </c>
      <c r="P14" s="36">
        <v>109.35970585404574</v>
      </c>
      <c r="Q14" s="36">
        <v>108.42639913190182</v>
      </c>
      <c r="R14" s="36">
        <v>110.75894456840244</v>
      </c>
      <c r="S14" s="36">
        <v>111.75946192570467</v>
      </c>
      <c r="T14" s="36">
        <v>113.96490732109652</v>
      </c>
      <c r="U14" s="36">
        <v>114.64072823990693</v>
      </c>
      <c r="V14" s="36">
        <v>118.65994631447904</v>
      </c>
      <c r="W14" s="36">
        <v>120.18966441859543</v>
      </c>
      <c r="X14" s="36">
        <v>121.44647753880649</v>
      </c>
      <c r="Y14" s="36">
        <v>121.61679095165402</v>
      </c>
      <c r="Z14" s="36">
        <v>126.28416287500715</v>
      </c>
      <c r="AA14" s="36">
        <v>125.90916016412773</v>
      </c>
      <c r="AB14" s="36">
        <v>130.87648761432476</v>
      </c>
      <c r="AC14" s="36">
        <v>134.77447863531719</v>
      </c>
      <c r="AD14" s="36">
        <v>139.73927036140731</v>
      </c>
      <c r="AE14" s="36">
        <v>136.94701362547585</v>
      </c>
      <c r="AF14" s="36">
        <v>137.00384807466943</v>
      </c>
      <c r="AG14" s="36">
        <v>142.05337122782927</v>
      </c>
      <c r="AH14" s="36">
        <v>148.12702848059976</v>
      </c>
      <c r="AI14" s="36">
        <v>149.20653216015117</v>
      </c>
      <c r="AJ14" s="36">
        <v>147.86049829099585</v>
      </c>
      <c r="AK14" s="36">
        <v>147.96056053371836</v>
      </c>
      <c r="AL14" s="36">
        <v>155.21918514892056</v>
      </c>
      <c r="AM14" s="36">
        <v>156.07121651757436</v>
      </c>
      <c r="AN14" s="36">
        <v>161.55619375320418</v>
      </c>
      <c r="AO14" s="36">
        <v>166.80255992608716</v>
      </c>
      <c r="AP14" s="36">
        <v>178.72309620782056</v>
      </c>
      <c r="AQ14" s="36">
        <v>178.01652450495342</v>
      </c>
      <c r="AR14" s="36">
        <v>175.27064100303446</v>
      </c>
      <c r="AS14" s="36">
        <v>174.71868357562528</v>
      </c>
    </row>
    <row r="15" spans="1:45" x14ac:dyDescent="0.2">
      <c r="B15" s="44" t="s">
        <v>33</v>
      </c>
      <c r="C15" s="71">
        <v>96.580799267521556</v>
      </c>
      <c r="D15" s="71">
        <v>96.967894001274075</v>
      </c>
      <c r="E15" s="71">
        <v>96.182478956241496</v>
      </c>
      <c r="F15" s="71">
        <v>110.2829172399575</v>
      </c>
      <c r="G15" s="71">
        <v>101.84780596742769</v>
      </c>
      <c r="H15" s="71">
        <v>100.95894723476147</v>
      </c>
      <c r="I15" s="71">
        <v>101.96233372378573</v>
      </c>
      <c r="J15" s="71">
        <v>115.89094344026967</v>
      </c>
      <c r="K15" s="71">
        <v>108.85809930212878</v>
      </c>
      <c r="L15" s="71">
        <v>107.60177342961204</v>
      </c>
      <c r="M15" s="71">
        <v>109.39470807731925</v>
      </c>
      <c r="N15" s="71">
        <v>123.16573964111582</v>
      </c>
      <c r="O15" s="45">
        <v>115.95247578890205</v>
      </c>
      <c r="P15" s="45">
        <v>114.17981314977659</v>
      </c>
      <c r="Q15" s="45">
        <v>115.98240990705666</v>
      </c>
      <c r="R15" s="45">
        <v>129.98600765271505</v>
      </c>
      <c r="S15" s="45">
        <v>120.95697106349354</v>
      </c>
      <c r="T15" s="45">
        <v>121.3070488793238</v>
      </c>
      <c r="U15" s="45">
        <v>121.94797928428824</v>
      </c>
      <c r="V15" s="45">
        <v>137.41797332431238</v>
      </c>
      <c r="W15" s="45">
        <v>132.12829043985414</v>
      </c>
      <c r="X15" s="45">
        <v>131.91103723943067</v>
      </c>
      <c r="Y15" s="45">
        <v>136.10935952417378</v>
      </c>
      <c r="Z15" s="45">
        <v>153.62453738715112</v>
      </c>
      <c r="AA15" s="45">
        <v>148.29350283232353</v>
      </c>
      <c r="AB15" s="45">
        <v>147.69178330328273</v>
      </c>
      <c r="AC15" s="45">
        <v>150.45318002502177</v>
      </c>
      <c r="AD15" s="45">
        <v>169.1785105868349</v>
      </c>
      <c r="AE15" s="45">
        <v>159.04265267024076</v>
      </c>
      <c r="AF15" s="45">
        <v>161.2504780859731</v>
      </c>
      <c r="AG15" s="45">
        <v>161.97281294097127</v>
      </c>
      <c r="AH15" s="45">
        <v>181.8268188977992</v>
      </c>
      <c r="AI15" s="45">
        <v>174.98781298770368</v>
      </c>
      <c r="AJ15" s="45">
        <v>171.60023444466455</v>
      </c>
      <c r="AK15" s="45">
        <v>174.21986823307847</v>
      </c>
      <c r="AL15" s="45">
        <v>195.85720134985158</v>
      </c>
      <c r="AM15" s="45">
        <v>189.89028411096137</v>
      </c>
      <c r="AN15" s="45">
        <v>187.33403790063542</v>
      </c>
      <c r="AO15" s="45">
        <v>190.2206179271881</v>
      </c>
      <c r="AP15" s="45">
        <v>218.08591948676769</v>
      </c>
      <c r="AQ15" s="45">
        <v>206.04628907730458</v>
      </c>
      <c r="AR15" s="45">
        <v>205.75788938369601</v>
      </c>
      <c r="AS15" s="45">
        <v>206.92431155681345</v>
      </c>
    </row>
    <row r="16" spans="1:45" x14ac:dyDescent="0.2">
      <c r="B16" s="44" t="s">
        <v>34</v>
      </c>
      <c r="C16" s="71">
        <v>98.486611250013908</v>
      </c>
      <c r="D16" s="71">
        <v>99.649987803718616</v>
      </c>
      <c r="E16" s="71">
        <v>100.71541618278408</v>
      </c>
      <c r="F16" s="71">
        <v>101.14109968727637</v>
      </c>
      <c r="G16" s="71">
        <v>101.16560879990155</v>
      </c>
      <c r="H16" s="71">
        <v>101.647847788574</v>
      </c>
      <c r="I16" s="71">
        <v>101.34494490389012</v>
      </c>
      <c r="J16" s="71">
        <v>101.22164032670906</v>
      </c>
      <c r="K16" s="71">
        <v>103.63145366957779</v>
      </c>
      <c r="L16" s="71">
        <v>107.77178338321788</v>
      </c>
      <c r="M16" s="71">
        <v>112.36914415215162</v>
      </c>
      <c r="N16" s="71">
        <v>118.691501755064</v>
      </c>
      <c r="O16" s="45">
        <v>114.00036815947172</v>
      </c>
      <c r="P16" s="45">
        <v>108.18737450650458</v>
      </c>
      <c r="Q16" s="45">
        <v>106.2820980547461</v>
      </c>
      <c r="R16" s="45">
        <v>105.86727699631662</v>
      </c>
      <c r="S16" s="45">
        <v>109.49611904504184</v>
      </c>
      <c r="T16" s="45">
        <v>112.13465912593426</v>
      </c>
      <c r="U16" s="45">
        <v>112.63017926509451</v>
      </c>
      <c r="V16" s="45">
        <v>114.13512520258755</v>
      </c>
      <c r="W16" s="45">
        <v>117.41652112725515</v>
      </c>
      <c r="X16" s="45">
        <v>118.86909505512946</v>
      </c>
      <c r="Y16" s="45">
        <v>117.92377209809533</v>
      </c>
      <c r="Z16" s="45">
        <v>119.78195420581594</v>
      </c>
      <c r="AA16" s="45">
        <v>120.64952359191609</v>
      </c>
      <c r="AB16" s="45">
        <v>127.06255387598628</v>
      </c>
      <c r="AC16" s="45">
        <v>131.2463436676652</v>
      </c>
      <c r="AD16" s="45">
        <v>133.04973059895059</v>
      </c>
      <c r="AE16" s="45">
        <v>132.56782670438662</v>
      </c>
      <c r="AF16" s="45">
        <v>132.49471173558499</v>
      </c>
      <c r="AG16" s="45">
        <v>138.72283485241709</v>
      </c>
      <c r="AH16" s="45">
        <v>141.69808977787832</v>
      </c>
      <c r="AI16" s="45">
        <v>144.47727449030302</v>
      </c>
      <c r="AJ16" s="45">
        <v>143.32235505755952</v>
      </c>
      <c r="AK16" s="45">
        <v>142.41911912833314</v>
      </c>
      <c r="AL16" s="45">
        <v>146.14646634904622</v>
      </c>
      <c r="AM16" s="45">
        <v>147.89659294318764</v>
      </c>
      <c r="AN16" s="45">
        <v>153.84169897510793</v>
      </c>
      <c r="AO16" s="45">
        <v>159.76329803569416</v>
      </c>
      <c r="AP16" s="45">
        <v>168.45834891049901</v>
      </c>
      <c r="AQ16" s="45">
        <v>170.34500859987665</v>
      </c>
      <c r="AR16" s="45">
        <v>167.14534961512669</v>
      </c>
      <c r="AS16" s="45">
        <v>166.42319714704161</v>
      </c>
    </row>
    <row r="17" spans="2:45" x14ac:dyDescent="0.2">
      <c r="B17" s="46" t="s">
        <v>35</v>
      </c>
      <c r="C17" s="72">
        <v>98.495241482153986</v>
      </c>
      <c r="D17" s="72">
        <v>99.401770255221706</v>
      </c>
      <c r="E17" s="72">
        <v>100.81008902149728</v>
      </c>
      <c r="F17" s="72">
        <v>101.29289924112702</v>
      </c>
      <c r="G17" s="72">
        <v>101.44219374875718</v>
      </c>
      <c r="H17" s="72">
        <v>102.21224425305418</v>
      </c>
      <c r="I17" s="72">
        <v>101.74635929542971</v>
      </c>
      <c r="J17" s="72">
        <v>102.4363816822683</v>
      </c>
      <c r="K17" s="72">
        <v>104.74036966044059</v>
      </c>
      <c r="L17" s="72">
        <v>109.17009227936563</v>
      </c>
      <c r="M17" s="72">
        <v>113.56195318501879</v>
      </c>
      <c r="N17" s="72">
        <v>115.58300556943846</v>
      </c>
      <c r="O17" s="47">
        <v>111.23037605143911</v>
      </c>
      <c r="P17" s="47">
        <v>107.4624996606387</v>
      </c>
      <c r="Q17" s="47">
        <v>106.81209999699159</v>
      </c>
      <c r="R17" s="47">
        <v>107.70796487665716</v>
      </c>
      <c r="S17" s="47">
        <v>111.21217894893634</v>
      </c>
      <c r="T17" s="47">
        <v>113.93968981277773</v>
      </c>
      <c r="U17" s="47">
        <v>114.83995721724234</v>
      </c>
      <c r="V17" s="47">
        <v>116.84907386776233</v>
      </c>
      <c r="W17" s="47">
        <v>120.06810216694716</v>
      </c>
      <c r="X17" s="47">
        <v>121.3781957132616</v>
      </c>
      <c r="Y17" s="47">
        <v>119.76608896573195</v>
      </c>
      <c r="Z17" s="47">
        <v>120.51226800222962</v>
      </c>
      <c r="AA17" s="47">
        <v>121.92381528669118</v>
      </c>
      <c r="AB17" s="47">
        <v>127.09472741400829</v>
      </c>
      <c r="AC17" s="47">
        <v>131.75162031256457</v>
      </c>
      <c r="AD17" s="47">
        <v>133.62171501331883</v>
      </c>
      <c r="AE17" s="47">
        <v>133.6252370331581</v>
      </c>
      <c r="AF17" s="47">
        <v>132.53526972679643</v>
      </c>
      <c r="AG17" s="47">
        <v>138.38554034754998</v>
      </c>
      <c r="AH17" s="47">
        <v>141.92409411326179</v>
      </c>
      <c r="AI17" s="47">
        <v>144.50798483476956</v>
      </c>
      <c r="AJ17" s="47">
        <v>144.21869003852942</v>
      </c>
      <c r="AK17" s="47">
        <v>142.962209460879</v>
      </c>
      <c r="AL17" s="47">
        <v>144.79092042852218</v>
      </c>
      <c r="AM17" s="47">
        <v>145.10682604132552</v>
      </c>
      <c r="AN17" s="47">
        <v>149.74043447538901</v>
      </c>
      <c r="AO17" s="47">
        <v>153.15493487565189</v>
      </c>
      <c r="AP17" s="47">
        <v>161.20118486617426</v>
      </c>
      <c r="AQ17" s="47">
        <v>164.02124658468023</v>
      </c>
      <c r="AR17" s="47">
        <v>164.02780145493662</v>
      </c>
      <c r="AS17" s="47">
        <v>165.64568040164721</v>
      </c>
    </row>
    <row r="18" spans="2:45" x14ac:dyDescent="0.2">
      <c r="B18" s="46" t="s">
        <v>36</v>
      </c>
      <c r="C18" s="72">
        <v>98.431877075839225</v>
      </c>
      <c r="D18" s="72">
        <v>101.22421921628568</v>
      </c>
      <c r="E18" s="72">
        <v>100.11498741567353</v>
      </c>
      <c r="F18" s="72">
        <v>100.17836507188581</v>
      </c>
      <c r="G18" s="72">
        <v>99.411467252019804</v>
      </c>
      <c r="H18" s="72">
        <v>98.068364190791428</v>
      </c>
      <c r="I18" s="72">
        <v>98.799117066798445</v>
      </c>
      <c r="J18" s="72">
        <v>93.517575841157836</v>
      </c>
      <c r="K18" s="72">
        <v>96.598548875838489</v>
      </c>
      <c r="L18" s="72">
        <v>98.903507138780029</v>
      </c>
      <c r="M18" s="72">
        <v>104.80417761330682</v>
      </c>
      <c r="N18" s="72">
        <v>138.40603189561713</v>
      </c>
      <c r="O18" s="47">
        <v>131.56805672715572</v>
      </c>
      <c r="P18" s="47">
        <v>112.78463509284052</v>
      </c>
      <c r="Q18" s="47">
        <v>102.92074946655481</v>
      </c>
      <c r="R18" s="47">
        <v>94.193369573128919</v>
      </c>
      <c r="S18" s="47">
        <v>98.612620183191027</v>
      </c>
      <c r="T18" s="47">
        <v>100.68689475518984</v>
      </c>
      <c r="U18" s="47">
        <v>98.615449492221458</v>
      </c>
      <c r="V18" s="47">
        <v>96.922872214496692</v>
      </c>
      <c r="W18" s="47">
        <v>100.59981259505285</v>
      </c>
      <c r="X18" s="47">
        <v>102.95601760656454</v>
      </c>
      <c r="Y18" s="47">
        <v>106.23953340305472</v>
      </c>
      <c r="Z18" s="47">
        <v>115.15019901240812</v>
      </c>
      <c r="AA18" s="47">
        <v>112.56778228540561</v>
      </c>
      <c r="AB18" s="47">
        <v>126.85850466788487</v>
      </c>
      <c r="AC18" s="47">
        <v>128.04180647336224</v>
      </c>
      <c r="AD18" s="47">
        <v>129.42212313102638</v>
      </c>
      <c r="AE18" s="47">
        <v>125.86157823160524</v>
      </c>
      <c r="AF18" s="47">
        <v>132.23748711878301</v>
      </c>
      <c r="AG18" s="47">
        <v>140.86200514099426</v>
      </c>
      <c r="AH18" s="47">
        <v>140.26473775949191</v>
      </c>
      <c r="AI18" s="47">
        <v>144.28250506629277</v>
      </c>
      <c r="AJ18" s="47">
        <v>137.63766962024832</v>
      </c>
      <c r="AK18" s="47">
        <v>138.97476208535889</v>
      </c>
      <c r="AL18" s="47">
        <v>154.74353364822881</v>
      </c>
      <c r="AM18" s="47">
        <v>165.58969609905034</v>
      </c>
      <c r="AN18" s="47">
        <v>179.85250862897882</v>
      </c>
      <c r="AO18" s="47">
        <v>201.67448817992712</v>
      </c>
      <c r="AP18" s="47">
        <v>214.48432762920484</v>
      </c>
      <c r="AQ18" s="47">
        <v>210.45121732767902</v>
      </c>
      <c r="AR18" s="47">
        <v>186.91728868100168</v>
      </c>
      <c r="AS18" s="47">
        <v>171.35432023567361</v>
      </c>
    </row>
    <row r="19" spans="2:45" x14ac:dyDescent="0.2">
      <c r="B19" s="44" t="s">
        <v>37</v>
      </c>
      <c r="C19" s="71">
        <v>95.360644113391885</v>
      </c>
      <c r="D19" s="71">
        <v>99.491217618894751</v>
      </c>
      <c r="E19" s="71">
        <v>103.54394189497516</v>
      </c>
      <c r="F19" s="71">
        <v>101.60419637273814</v>
      </c>
      <c r="G19" s="71">
        <v>99.327852911657232</v>
      </c>
      <c r="H19" s="71">
        <v>104.99855576040409</v>
      </c>
      <c r="I19" s="71">
        <v>107.93905940633087</v>
      </c>
      <c r="J19" s="71">
        <v>105.96016150945935</v>
      </c>
      <c r="K19" s="71">
        <v>103.69582724225486</v>
      </c>
      <c r="L19" s="71">
        <v>106.54196630375029</v>
      </c>
      <c r="M19" s="71">
        <v>110.15100958665585</v>
      </c>
      <c r="N19" s="71">
        <v>109.34644371182569</v>
      </c>
      <c r="O19" s="45">
        <v>104.89125460078114</v>
      </c>
      <c r="P19" s="45">
        <v>109.53011310865715</v>
      </c>
      <c r="Q19" s="45">
        <v>114.19007648790779</v>
      </c>
      <c r="R19" s="45">
        <v>115.29945536830996</v>
      </c>
      <c r="S19" s="45">
        <v>112.55715172482795</v>
      </c>
      <c r="T19" s="45">
        <v>115.02265217318535</v>
      </c>
      <c r="U19" s="45">
        <v>119.08222975910391</v>
      </c>
      <c r="V19" s="45">
        <v>118.65166848748717</v>
      </c>
      <c r="W19" s="45">
        <v>118.27126994578683</v>
      </c>
      <c r="X19" s="45">
        <v>122.39424011087371</v>
      </c>
      <c r="Y19" s="45">
        <v>125.14469284944673</v>
      </c>
      <c r="Z19" s="45">
        <v>124.60726112355722</v>
      </c>
      <c r="AA19" s="45">
        <v>123.39037088251703</v>
      </c>
      <c r="AB19" s="45">
        <v>126.52527631462191</v>
      </c>
      <c r="AC19" s="45">
        <v>130.21526006728524</v>
      </c>
      <c r="AD19" s="45">
        <v>132.34244419686277</v>
      </c>
      <c r="AE19" s="45">
        <v>119.89036836579002</v>
      </c>
      <c r="AF19" s="45">
        <v>112.97293959400938</v>
      </c>
      <c r="AG19" s="45">
        <v>115.60749650221031</v>
      </c>
      <c r="AH19" s="45">
        <v>117.62820806662575</v>
      </c>
      <c r="AI19" s="45">
        <v>122.48419331196897</v>
      </c>
      <c r="AJ19" s="45">
        <v>126.5423008118569</v>
      </c>
      <c r="AK19" s="45">
        <v>133.7331208004862</v>
      </c>
      <c r="AL19" s="45">
        <v>142.11209634264023</v>
      </c>
      <c r="AM19" s="45">
        <v>156.35698869157821</v>
      </c>
      <c r="AN19" s="45">
        <v>188.37471613669206</v>
      </c>
      <c r="AO19" s="45">
        <v>191.72144665372025</v>
      </c>
      <c r="AP19" s="45">
        <v>192.50530635551206</v>
      </c>
      <c r="AQ19" s="45">
        <v>194.32356060627581</v>
      </c>
      <c r="AR19" s="45">
        <v>189.08393080010069</v>
      </c>
      <c r="AS19" s="45">
        <v>184.1506192020677</v>
      </c>
    </row>
    <row r="20" spans="2:45" ht="5.25" customHeight="1" x14ac:dyDescent="0.2">
      <c r="B20" s="4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2:45" x14ac:dyDescent="0.2">
      <c r="B21" s="35" t="s">
        <v>29</v>
      </c>
      <c r="C21" s="70">
        <v>109.26655800859385</v>
      </c>
      <c r="D21" s="70">
        <v>103.15009631056451</v>
      </c>
      <c r="E21" s="70">
        <v>95.56378722773745</v>
      </c>
      <c r="F21" s="70">
        <v>92.019558453104153</v>
      </c>
      <c r="G21" s="70">
        <v>90.111127574455466</v>
      </c>
      <c r="H21" s="70">
        <v>86.768410134834767</v>
      </c>
      <c r="I21" s="70">
        <v>80.474144317676675</v>
      </c>
      <c r="J21" s="70">
        <v>79.703659801452062</v>
      </c>
      <c r="K21" s="70">
        <v>83.674618461994356</v>
      </c>
      <c r="L21" s="70">
        <v>85.251148318269358</v>
      </c>
      <c r="M21" s="70">
        <v>89.743665728256019</v>
      </c>
      <c r="N21" s="70">
        <v>103.32790042969327</v>
      </c>
      <c r="O21" s="36">
        <v>97.472218106386137</v>
      </c>
      <c r="P21" s="36">
        <v>86.543191583938338</v>
      </c>
      <c r="Q21" s="36">
        <v>78.210105200770485</v>
      </c>
      <c r="R21" s="36">
        <v>76.171284634760696</v>
      </c>
      <c r="S21" s="36">
        <v>76.301674322121769</v>
      </c>
      <c r="T21" s="36">
        <v>76.289820714179868</v>
      </c>
      <c r="U21" s="36">
        <v>80.841606163876108</v>
      </c>
      <c r="V21" s="36">
        <v>78.42347014372497</v>
      </c>
      <c r="W21" s="36">
        <v>82.252185508964274</v>
      </c>
      <c r="X21" s="36">
        <v>82.418136020151124</v>
      </c>
      <c r="Y21" s="36">
        <v>80.628241220921609</v>
      </c>
      <c r="Z21" s="36">
        <v>75.803822788561263</v>
      </c>
      <c r="AA21" s="36">
        <v>74.144317676692822</v>
      </c>
      <c r="AB21" s="36">
        <v>62.195880871240171</v>
      </c>
      <c r="AC21" s="36">
        <v>59.125796414283592</v>
      </c>
      <c r="AD21" s="36">
        <v>55.249666617276631</v>
      </c>
      <c r="AE21" s="36">
        <v>57.312194399170245</v>
      </c>
      <c r="AF21" s="36">
        <v>58.805748999851822</v>
      </c>
      <c r="AG21" s="36">
        <v>66.510594162098087</v>
      </c>
      <c r="AH21" s="36">
        <v>69.296192028448644</v>
      </c>
      <c r="AI21" s="36">
        <v>76.929915543043407</v>
      </c>
      <c r="AJ21" s="36">
        <v>74.381389835531181</v>
      </c>
      <c r="AK21" s="36">
        <v>75.661579493258259</v>
      </c>
      <c r="AL21" s="36">
        <v>77.332938213068601</v>
      </c>
      <c r="AM21" s="36">
        <v>81.943991702474435</v>
      </c>
      <c r="AN21" s="36">
        <v>84.136909171729144</v>
      </c>
      <c r="AO21" s="36">
        <v>92.149948140465241</v>
      </c>
      <c r="AP21" s="36">
        <v>95.706030523040454</v>
      </c>
      <c r="AQ21" s="36">
        <v>101.26537264779965</v>
      </c>
      <c r="AR21" s="36">
        <v>93.489405837901884</v>
      </c>
      <c r="AS21" s="36">
        <v>90.869758482738163</v>
      </c>
    </row>
    <row r="22" spans="2:45" ht="5.25" customHeight="1" x14ac:dyDescent="0.2">
      <c r="B22" s="44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</row>
    <row r="23" spans="2:45" x14ac:dyDescent="0.2">
      <c r="B23" s="35" t="s">
        <v>1</v>
      </c>
      <c r="C23" s="70">
        <v>100.65821079921851</v>
      </c>
      <c r="D23" s="70">
        <v>96.884869103103441</v>
      </c>
      <c r="E23" s="70">
        <v>92.946688477773492</v>
      </c>
      <c r="F23" s="70">
        <v>109.51023161990452</v>
      </c>
      <c r="G23" s="70">
        <v>101.12932535340281</v>
      </c>
      <c r="H23" s="70">
        <v>99.734489938157239</v>
      </c>
      <c r="I23" s="70">
        <v>99.634391711084263</v>
      </c>
      <c r="J23" s="70">
        <v>120.10611559560166</v>
      </c>
      <c r="K23" s="70">
        <v>117.94056196322209</v>
      </c>
      <c r="L23" s="70">
        <v>109.19812610390321</v>
      </c>
      <c r="M23" s="70">
        <v>101.9905648031443</v>
      </c>
      <c r="N23" s="70">
        <v>123.96901127736587</v>
      </c>
      <c r="O23" s="36">
        <v>114.35294563718115</v>
      </c>
      <c r="P23" s="36">
        <v>103.68611121605289</v>
      </c>
      <c r="Q23" s="36">
        <v>98.770255409873712</v>
      </c>
      <c r="R23" s="36">
        <v>111.53913773816342</v>
      </c>
      <c r="S23" s="36">
        <v>107.06765494116151</v>
      </c>
      <c r="T23" s="36">
        <v>103.8282861505288</v>
      </c>
      <c r="U23" s="36">
        <v>96.959378763235691</v>
      </c>
      <c r="V23" s="36">
        <v>114.2694647154479</v>
      </c>
      <c r="W23" s="36">
        <v>109.60248028421363</v>
      </c>
      <c r="X23" s="36">
        <v>103.52876810129735</v>
      </c>
      <c r="Y23" s="36">
        <v>102.7721386452759</v>
      </c>
      <c r="Z23" s="36">
        <v>114.51191949636834</v>
      </c>
      <c r="AA23" s="36">
        <v>107.989013414619</v>
      </c>
      <c r="AB23" s="36">
        <v>106.51622138172128</v>
      </c>
      <c r="AC23" s="36">
        <v>100.03170251538636</v>
      </c>
      <c r="AD23" s="36">
        <v>115.45220600412401</v>
      </c>
      <c r="AE23" s="36">
        <v>104.42863226411021</v>
      </c>
      <c r="AF23" s="36">
        <v>102.11887421831393</v>
      </c>
      <c r="AG23" s="36">
        <v>99.344911682161026</v>
      </c>
      <c r="AH23" s="36">
        <v>117.27286987071747</v>
      </c>
      <c r="AI23" s="36">
        <v>104.10189346139592</v>
      </c>
      <c r="AJ23" s="36">
        <v>101.81130136006517</v>
      </c>
      <c r="AK23" s="36">
        <v>92.972873247768348</v>
      </c>
      <c r="AL23" s="36">
        <v>115.67048504763264</v>
      </c>
      <c r="AM23" s="36">
        <v>106.02223676258198</v>
      </c>
      <c r="AN23" s="36">
        <v>101.22060139888491</v>
      </c>
      <c r="AO23" s="36">
        <v>93.921631444237306</v>
      </c>
      <c r="AP23" s="36">
        <v>109.38161835982871</v>
      </c>
      <c r="AQ23" s="36">
        <v>107.05063026039217</v>
      </c>
      <c r="AR23" s="36">
        <v>98.912759232098878</v>
      </c>
      <c r="AS23" s="36">
        <v>95.180582750093052</v>
      </c>
    </row>
    <row r="24" spans="2:45" ht="5.25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2:45" ht="16.5" customHeight="1" x14ac:dyDescent="0.2">
      <c r="B25" s="90" t="s">
        <v>41</v>
      </c>
      <c r="C25" s="94" t="s">
        <v>13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</row>
    <row r="26" spans="2:45" x14ac:dyDescent="0.2">
      <c r="B26" s="90"/>
      <c r="C26" s="32" t="s">
        <v>61</v>
      </c>
      <c r="D26" s="32" t="s">
        <v>14</v>
      </c>
      <c r="E26" s="32" t="s">
        <v>15</v>
      </c>
      <c r="F26" s="32" t="s">
        <v>16</v>
      </c>
      <c r="G26" s="32" t="s">
        <v>17</v>
      </c>
      <c r="H26" s="32" t="s">
        <v>18</v>
      </c>
      <c r="I26" s="32" t="s">
        <v>19</v>
      </c>
      <c r="J26" s="32" t="s">
        <v>20</v>
      </c>
      <c r="K26" s="32" t="s">
        <v>21</v>
      </c>
      <c r="L26" s="32" t="s">
        <v>22</v>
      </c>
      <c r="M26" s="32" t="s">
        <v>23</v>
      </c>
      <c r="N26" s="32" t="s">
        <v>24</v>
      </c>
      <c r="O26" s="32" t="s">
        <v>25</v>
      </c>
      <c r="P26" s="32" t="s">
        <v>26</v>
      </c>
      <c r="Q26" s="32" t="s">
        <v>27</v>
      </c>
      <c r="R26" s="32" t="s">
        <v>28</v>
      </c>
      <c r="S26" s="32" t="s">
        <v>2</v>
      </c>
      <c r="T26" s="32" t="s">
        <v>3</v>
      </c>
      <c r="U26" s="32" t="s">
        <v>4</v>
      </c>
      <c r="V26" s="32" t="s">
        <v>5</v>
      </c>
      <c r="W26" s="32" t="s">
        <v>6</v>
      </c>
      <c r="X26" s="32" t="s">
        <v>7</v>
      </c>
      <c r="Y26" s="32" t="s">
        <v>8</v>
      </c>
      <c r="Z26" s="32" t="s">
        <v>9</v>
      </c>
      <c r="AA26" s="32" t="s">
        <v>10</v>
      </c>
      <c r="AB26" s="32" t="s">
        <v>11</v>
      </c>
      <c r="AC26" s="32" t="s">
        <v>12</v>
      </c>
      <c r="AD26" s="32" t="s">
        <v>46</v>
      </c>
      <c r="AE26" s="32" t="s">
        <v>47</v>
      </c>
      <c r="AF26" s="32" t="s">
        <v>48</v>
      </c>
      <c r="AG26" s="32" t="s">
        <v>49</v>
      </c>
      <c r="AH26" s="32" t="s">
        <v>54</v>
      </c>
      <c r="AI26" s="32" t="s">
        <v>55</v>
      </c>
      <c r="AJ26" s="32" t="s">
        <v>56</v>
      </c>
      <c r="AK26" s="32" t="s">
        <v>57</v>
      </c>
      <c r="AL26" s="32" t="s">
        <v>62</v>
      </c>
      <c r="AM26" s="32" t="s">
        <v>63</v>
      </c>
      <c r="AN26" s="32" t="s">
        <v>65</v>
      </c>
      <c r="AO26" s="32" t="s">
        <v>66</v>
      </c>
      <c r="AP26" s="32" t="s">
        <v>67</v>
      </c>
      <c r="AQ26" s="32" t="s">
        <v>68</v>
      </c>
      <c r="AR26" s="32" t="s">
        <v>69</v>
      </c>
      <c r="AS26" s="32" t="s">
        <v>70</v>
      </c>
    </row>
    <row r="27" spans="2:45" ht="5.2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2:45" x14ac:dyDescent="0.2">
      <c r="B28" s="48" t="s">
        <v>30</v>
      </c>
      <c r="C28" s="48">
        <v>98.901274519578195</v>
      </c>
      <c r="D28" s="48">
        <v>99.634236457162615</v>
      </c>
      <c r="E28" s="48">
        <v>100.56956199166352</v>
      </c>
      <c r="F28" s="48">
        <v>100.89492703159567</v>
      </c>
      <c r="G28" s="48">
        <v>101.16972591112479</v>
      </c>
      <c r="H28" s="48">
        <v>102.4820711543062</v>
      </c>
      <c r="I28" s="48">
        <v>103.26362014621141</v>
      </c>
      <c r="J28" s="48">
        <v>104.9279494061321</v>
      </c>
      <c r="K28" s="48">
        <v>107.61349740452606</v>
      </c>
      <c r="L28" s="48">
        <v>112.00988365577507</v>
      </c>
      <c r="M28" s="48">
        <v>116.46287234097819</v>
      </c>
      <c r="N28" s="48">
        <v>118.2361513907302</v>
      </c>
      <c r="O28" s="49">
        <v>115.43116434026871</v>
      </c>
      <c r="P28" s="49">
        <v>113.40752837110416</v>
      </c>
      <c r="Q28" s="49">
        <v>112.70187809745563</v>
      </c>
      <c r="R28" s="49">
        <v>113.32589024520877</v>
      </c>
      <c r="S28" s="49">
        <v>115.92277429111512</v>
      </c>
      <c r="T28" s="49">
        <v>117.14388274390194</v>
      </c>
      <c r="U28" s="49">
        <v>118.07505215562998</v>
      </c>
      <c r="V28" s="49">
        <v>120.87400293254045</v>
      </c>
      <c r="W28" s="49">
        <v>122.86191603691923</v>
      </c>
      <c r="X28" s="49">
        <v>123.71599926674118</v>
      </c>
      <c r="Y28" s="49">
        <v>123.98951172731678</v>
      </c>
      <c r="Z28" s="49">
        <v>125.34440775126792</v>
      </c>
      <c r="AA28" s="49">
        <v>125.65186188115517</v>
      </c>
      <c r="AB28" s="49">
        <v>128.64674416021458</v>
      </c>
      <c r="AC28" s="49">
        <v>132.17074045038021</v>
      </c>
      <c r="AD28" s="49">
        <v>133.83328851482685</v>
      </c>
      <c r="AE28" s="49">
        <v>135.20797559960113</v>
      </c>
      <c r="AF28" s="49">
        <v>135.62220250262911</v>
      </c>
      <c r="AG28" s="49">
        <v>138.82429718850662</v>
      </c>
      <c r="AH28" s="49">
        <v>141.73407790602658</v>
      </c>
      <c r="AI28" s="49">
        <v>144.69957045976366</v>
      </c>
      <c r="AJ28" s="49">
        <v>145.82686928424886</v>
      </c>
      <c r="AK28" s="49">
        <v>145.95838088341853</v>
      </c>
      <c r="AL28" s="49">
        <v>148.35379193014546</v>
      </c>
      <c r="AM28" s="49">
        <v>150.53041279947277</v>
      </c>
      <c r="AN28" s="49">
        <v>154.41282520114521</v>
      </c>
      <c r="AO28" s="49">
        <v>157.00921447053099</v>
      </c>
      <c r="AP28" s="49">
        <v>163.73401902762063</v>
      </c>
      <c r="AQ28" s="49">
        <v>167.26523905498675</v>
      </c>
      <c r="AR28" s="49">
        <v>169.08314694689489</v>
      </c>
      <c r="AS28" s="49">
        <v>170.01055605706654</v>
      </c>
    </row>
    <row r="29" spans="2:45" ht="5.25" customHeight="1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</row>
    <row r="30" spans="2:45" x14ac:dyDescent="0.2">
      <c r="B30" s="48" t="s">
        <v>31</v>
      </c>
      <c r="C30" s="48">
        <v>99.02580570304066</v>
      </c>
      <c r="D30" s="48">
        <v>101.45063231279975</v>
      </c>
      <c r="E30" s="48">
        <v>100.31473539338435</v>
      </c>
      <c r="F30" s="48">
        <v>99.451203965095189</v>
      </c>
      <c r="G30" s="48">
        <v>98.725578966278889</v>
      </c>
      <c r="H30" s="48">
        <v>98.204621389626993</v>
      </c>
      <c r="I30" s="48">
        <v>97.459833176160146</v>
      </c>
      <c r="J30" s="48">
        <v>92.435919372771878</v>
      </c>
      <c r="K30" s="48">
        <v>95.565726764956324</v>
      </c>
      <c r="L30" s="48">
        <v>99.62542117327574</v>
      </c>
      <c r="M30" s="48">
        <v>106.38045835315256</v>
      </c>
      <c r="N30" s="48">
        <v>136.58573642984402</v>
      </c>
      <c r="O30" s="49">
        <v>130.62478552770742</v>
      </c>
      <c r="P30" s="49">
        <v>112.68427539467469</v>
      </c>
      <c r="Q30" s="49">
        <v>101.83885499319</v>
      </c>
      <c r="R30" s="49">
        <v>93.660485892661313</v>
      </c>
      <c r="S30" s="49">
        <v>97.460544163862949</v>
      </c>
      <c r="T30" s="49">
        <v>98.916785346230498</v>
      </c>
      <c r="U30" s="49">
        <v>96.386895867327823</v>
      </c>
      <c r="V30" s="49">
        <v>95.586021342875327</v>
      </c>
      <c r="W30" s="49">
        <v>98.389604554037703</v>
      </c>
      <c r="X30" s="49">
        <v>101.53720484864449</v>
      </c>
      <c r="Y30" s="49">
        <v>105.03344748369791</v>
      </c>
      <c r="Z30" s="49">
        <v>114.52156411238145</v>
      </c>
      <c r="AA30" s="49">
        <v>111.2420476027324</v>
      </c>
      <c r="AB30" s="49">
        <v>125.60682588653556</v>
      </c>
      <c r="AC30" s="49">
        <v>124.83552224281874</v>
      </c>
      <c r="AD30" s="49">
        <v>128.88220294625282</v>
      </c>
      <c r="AE30" s="49">
        <v>125.41806401534757</v>
      </c>
      <c r="AF30" s="49">
        <v>131.10620037862239</v>
      </c>
      <c r="AG30" s="49">
        <v>141.49139920688708</v>
      </c>
      <c r="AH30" s="49">
        <v>140.78803420266397</v>
      </c>
      <c r="AI30" s="49">
        <v>145.53091246926974</v>
      </c>
      <c r="AJ30" s="49">
        <v>139.57256846247893</v>
      </c>
      <c r="AK30" s="49">
        <v>141.48672709409774</v>
      </c>
      <c r="AL30" s="49">
        <v>155.95861501664959</v>
      </c>
      <c r="AM30" s="49">
        <v>164.74853279363037</v>
      </c>
      <c r="AN30" s="49">
        <v>177.63226983420441</v>
      </c>
      <c r="AO30" s="49">
        <v>201.26804500681305</v>
      </c>
      <c r="AP30" s="49">
        <v>216.63331594995279</v>
      </c>
      <c r="AQ30" s="49">
        <v>211.71411792110516</v>
      </c>
      <c r="AR30" s="49">
        <v>186.19443324246006</v>
      </c>
      <c r="AS30" s="49">
        <v>173.58978278154711</v>
      </c>
    </row>
    <row r="31" spans="2:45" ht="5.25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</row>
    <row r="32" spans="2:45" x14ac:dyDescent="0.2">
      <c r="B32" s="48" t="s">
        <v>32</v>
      </c>
      <c r="C32" s="48">
        <v>99.161680011933655</v>
      </c>
      <c r="D32" s="48">
        <v>101.38122883451668</v>
      </c>
      <c r="E32" s="48">
        <v>100.89102061827411</v>
      </c>
      <c r="F32" s="48">
        <v>98.566965524877233</v>
      </c>
      <c r="G32" s="48">
        <v>97.562110456523484</v>
      </c>
      <c r="H32" s="48">
        <v>94.726983586773244</v>
      </c>
      <c r="I32" s="48">
        <v>91.940573837865841</v>
      </c>
      <c r="J32" s="48">
        <v>87.03728273149359</v>
      </c>
      <c r="K32" s="48">
        <v>86.684221296090797</v>
      </c>
      <c r="L32" s="48">
        <v>86.732286094998074</v>
      </c>
      <c r="M32" s="48">
        <v>89.691900989224109</v>
      </c>
      <c r="N32" s="48">
        <v>113.33534469999016</v>
      </c>
      <c r="O32" s="49">
        <v>110.89523001119854</v>
      </c>
      <c r="P32" s="49">
        <v>100.89185262170093</v>
      </c>
      <c r="Q32" s="49">
        <v>91.985396557692013</v>
      </c>
      <c r="R32" s="49">
        <v>86.600719205685252</v>
      </c>
      <c r="S32" s="49">
        <v>91.338953331754723</v>
      </c>
      <c r="T32" s="49">
        <v>92.029750543193188</v>
      </c>
      <c r="U32" s="49">
        <v>89.72536373737843</v>
      </c>
      <c r="V32" s="49">
        <v>88.537553849746431</v>
      </c>
      <c r="W32" s="49">
        <v>89.779894140380904</v>
      </c>
      <c r="X32" s="49">
        <v>89.272509740717354</v>
      </c>
      <c r="Y32" s="49">
        <v>91.693721741324325</v>
      </c>
      <c r="Z32" s="49">
        <v>100.2207481110907</v>
      </c>
      <c r="AA32" s="49">
        <v>99.662437680077815</v>
      </c>
      <c r="AB32" s="49">
        <v>111.13913494067174</v>
      </c>
      <c r="AC32" s="49">
        <v>114.8943501822226</v>
      </c>
      <c r="AD32" s="49">
        <v>116.44787440244231</v>
      </c>
      <c r="AE32" s="49">
        <v>113.44373462999243</v>
      </c>
      <c r="AF32" s="49">
        <v>117.59303630221007</v>
      </c>
      <c r="AG32" s="49">
        <v>130.22292351441686</v>
      </c>
      <c r="AH32" s="49">
        <v>128.80998346008678</v>
      </c>
      <c r="AI32" s="49">
        <v>135.14693951366212</v>
      </c>
      <c r="AJ32" s="49">
        <v>128.84578304415709</v>
      </c>
      <c r="AK32" s="49">
        <v>131.40175811625537</v>
      </c>
      <c r="AL32" s="49">
        <v>143.22884697965941</v>
      </c>
      <c r="AM32" s="49">
        <v>155.63234430166975</v>
      </c>
      <c r="AN32" s="49">
        <v>168.82215028954201</v>
      </c>
      <c r="AO32" s="49">
        <v>193.77692710093027</v>
      </c>
      <c r="AP32" s="49">
        <v>205.36855899453897</v>
      </c>
      <c r="AQ32" s="49">
        <v>205.27488829887091</v>
      </c>
      <c r="AR32" s="49">
        <v>187.08711956586851</v>
      </c>
      <c r="AS32" s="49">
        <v>173.86927447659389</v>
      </c>
    </row>
    <row r="33" spans="2:30" x14ac:dyDescent="0.2">
      <c r="AB33" s="29"/>
      <c r="AC33" s="29"/>
      <c r="AD33" s="29"/>
    </row>
    <row r="34" spans="2:30" x14ac:dyDescent="0.2">
      <c r="B34" s="23" t="s">
        <v>60</v>
      </c>
    </row>
    <row r="36" spans="2:30" ht="23.25" customHeight="1" x14ac:dyDescent="0.4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</sheetData>
  <mergeCells count="4">
    <mergeCell ref="B9:B10"/>
    <mergeCell ref="B25:B26"/>
    <mergeCell ref="C9:AS9"/>
    <mergeCell ref="C25:AS2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8"/>
  <sheetViews>
    <sheetView showGridLines="0" zoomScale="70" zoomScaleNormal="70" zoomScaleSheetLayoutView="100" workbookViewId="0">
      <pane xSplit="2" ySplit="10" topLeftCell="AB11" activePane="bottomRight" state="frozen"/>
      <selection pane="topRight" activeCell="C1" sqref="C1"/>
      <selection pane="bottomLeft" activeCell="A7" sqref="A7"/>
      <selection pane="bottomRight" activeCell="C32" sqref="C32:AS32"/>
    </sheetView>
  </sheetViews>
  <sheetFormatPr defaultRowHeight="14.25" x14ac:dyDescent="0.2"/>
  <cols>
    <col min="1" max="1" width="0.42578125" style="23" customWidth="1"/>
    <col min="2" max="2" width="54" style="23" customWidth="1"/>
    <col min="3" max="14" width="8.42578125" style="23" customWidth="1"/>
    <col min="15" max="29" width="8.28515625" style="23" customWidth="1"/>
    <col min="30" max="30" width="9.140625" style="23" customWidth="1"/>
    <col min="31" max="38" width="9.5703125" style="23" bestFit="1" customWidth="1"/>
    <col min="39" max="16384" width="9.140625" style="23"/>
  </cols>
  <sheetData>
    <row r="1" spans="1:45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</row>
    <row r="2" spans="1:45" x14ac:dyDescent="0.2">
      <c r="A2" s="19"/>
      <c r="O2" s="20"/>
      <c r="P2" s="20"/>
      <c r="Q2" s="20"/>
      <c r="R2" s="20"/>
      <c r="S2" s="20"/>
      <c r="T2" s="20"/>
    </row>
    <row r="3" spans="1:45" x14ac:dyDescent="0.2">
      <c r="A3" s="19"/>
      <c r="O3" s="20"/>
      <c r="P3" s="20"/>
      <c r="Q3" s="20"/>
      <c r="R3" s="20"/>
      <c r="S3" s="20"/>
      <c r="T3" s="20"/>
    </row>
    <row r="4" spans="1:4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0"/>
    </row>
    <row r="5" spans="1:4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  <c r="T5" s="20"/>
    </row>
    <row r="6" spans="1:4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0"/>
    </row>
    <row r="7" spans="1:45" ht="23.25" customHeight="1" x14ac:dyDescent="0.4">
      <c r="B7" s="21" t="s">
        <v>53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45" ht="14.25" customHeight="1" x14ac:dyDescent="0.2">
      <c r="B8" s="22" t="s">
        <v>40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45" s="24" customFormat="1" ht="18" customHeight="1" x14ac:dyDescent="0.2">
      <c r="B9" s="90" t="s">
        <v>43</v>
      </c>
      <c r="C9" s="92" t="s">
        <v>13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</row>
    <row r="10" spans="1:45" x14ac:dyDescent="0.2">
      <c r="B10" s="91"/>
      <c r="C10" s="32" t="s">
        <v>61</v>
      </c>
      <c r="D10" s="32" t="s">
        <v>14</v>
      </c>
      <c r="E10" s="32" t="s">
        <v>15</v>
      </c>
      <c r="F10" s="32" t="s">
        <v>16</v>
      </c>
      <c r="G10" s="32" t="s">
        <v>17</v>
      </c>
      <c r="H10" s="32" t="s">
        <v>18</v>
      </c>
      <c r="I10" s="32" t="s">
        <v>19</v>
      </c>
      <c r="J10" s="32" t="s">
        <v>20</v>
      </c>
      <c r="K10" s="32" t="s">
        <v>21</v>
      </c>
      <c r="L10" s="32" t="s">
        <v>22</v>
      </c>
      <c r="M10" s="32" t="s">
        <v>23</v>
      </c>
      <c r="N10" s="32" t="s">
        <v>24</v>
      </c>
      <c r="O10" s="32" t="s">
        <v>25</v>
      </c>
      <c r="P10" s="32" t="s">
        <v>26</v>
      </c>
      <c r="Q10" s="32" t="s">
        <v>27</v>
      </c>
      <c r="R10" s="32" t="s">
        <v>28</v>
      </c>
      <c r="S10" s="32" t="s">
        <v>2</v>
      </c>
      <c r="T10" s="32" t="s">
        <v>3</v>
      </c>
      <c r="U10" s="32" t="s">
        <v>4</v>
      </c>
      <c r="V10" s="32" t="s">
        <v>5</v>
      </c>
      <c r="W10" s="32" t="s">
        <v>6</v>
      </c>
      <c r="X10" s="32" t="s">
        <v>7</v>
      </c>
      <c r="Y10" s="32" t="s">
        <v>8</v>
      </c>
      <c r="Z10" s="32" t="s">
        <v>9</v>
      </c>
      <c r="AA10" s="32" t="s">
        <v>10</v>
      </c>
      <c r="AB10" s="32" t="s">
        <v>11</v>
      </c>
      <c r="AC10" s="32" t="s">
        <v>12</v>
      </c>
      <c r="AD10" s="32" t="s">
        <v>46</v>
      </c>
      <c r="AE10" s="32" t="s">
        <v>47</v>
      </c>
      <c r="AF10" s="32" t="s">
        <v>48</v>
      </c>
      <c r="AG10" s="32" t="s">
        <v>49</v>
      </c>
      <c r="AH10" s="32" t="s">
        <v>54</v>
      </c>
      <c r="AI10" s="32" t="s">
        <v>55</v>
      </c>
      <c r="AJ10" s="32" t="s">
        <v>56</v>
      </c>
      <c r="AK10" s="32" t="s">
        <v>57</v>
      </c>
      <c r="AL10" s="32" t="s">
        <v>62</v>
      </c>
      <c r="AM10" s="32" t="s">
        <v>63</v>
      </c>
      <c r="AN10" s="32" t="s">
        <v>65</v>
      </c>
      <c r="AO10" s="32" t="s">
        <v>66</v>
      </c>
      <c r="AP10" s="32" t="s">
        <v>67</v>
      </c>
      <c r="AQ10" s="32" t="s">
        <v>68</v>
      </c>
      <c r="AR10" s="32" t="s">
        <v>69</v>
      </c>
      <c r="AS10" s="32" t="s">
        <v>70</v>
      </c>
    </row>
    <row r="11" spans="1:45" ht="5.25" customHeight="1" x14ac:dyDescent="0.2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x14ac:dyDescent="0.2">
      <c r="B12" s="40" t="s">
        <v>45</v>
      </c>
      <c r="C12" s="81">
        <v>98.925041002658205</v>
      </c>
      <c r="D12" s="81">
        <v>99.747646118484539</v>
      </c>
      <c r="E12" s="81">
        <v>100.64200581042016</v>
      </c>
      <c r="F12" s="81">
        <v>100.49477516049015</v>
      </c>
      <c r="G12" s="81">
        <v>100.6534138812307</v>
      </c>
      <c r="H12" s="81">
        <v>101.68835443058111</v>
      </c>
      <c r="I12" s="81">
        <v>102.52841820703625</v>
      </c>
      <c r="J12" s="81">
        <v>103.65729113014721</v>
      </c>
      <c r="K12" s="81">
        <v>105.84962928796106</v>
      </c>
      <c r="L12" s="81">
        <v>108.2351194228288</v>
      </c>
      <c r="M12" s="81">
        <v>110.84473469826034</v>
      </c>
      <c r="N12" s="81">
        <v>115.83746476833295</v>
      </c>
      <c r="O12" s="41">
        <v>112.01742856056258</v>
      </c>
      <c r="P12" s="41">
        <v>107.32609611712877</v>
      </c>
      <c r="Q12" s="41">
        <v>106.210479844435</v>
      </c>
      <c r="R12" s="41">
        <v>105.51490650450822</v>
      </c>
      <c r="S12" s="41">
        <v>107.55911841581198</v>
      </c>
      <c r="T12" s="41">
        <v>109.99999812421123</v>
      </c>
      <c r="U12" s="41">
        <v>110.33736009035806</v>
      </c>
      <c r="V12" s="41">
        <v>111.74674501770831</v>
      </c>
      <c r="W12" s="41">
        <v>114.63550923564382</v>
      </c>
      <c r="X12" s="41">
        <v>115.41833327321959</v>
      </c>
      <c r="Y12" s="41">
        <v>116.64833107312325</v>
      </c>
      <c r="Z12" s="41">
        <v>116.7229718025489</v>
      </c>
      <c r="AA12" s="41">
        <v>117.38714279492589</v>
      </c>
      <c r="AB12" s="41">
        <v>121.5264447888722</v>
      </c>
      <c r="AC12" s="41">
        <v>122.95980232312471</v>
      </c>
      <c r="AD12" s="41">
        <v>123.7881622692373</v>
      </c>
      <c r="AE12" s="41">
        <v>123.67592352479564</v>
      </c>
      <c r="AF12" s="41">
        <v>124.11514284064177</v>
      </c>
      <c r="AG12" s="41">
        <v>128.57877212138621</v>
      </c>
      <c r="AH12" s="41">
        <v>130.8733712902723</v>
      </c>
      <c r="AI12" s="41">
        <v>132.3408877601122</v>
      </c>
      <c r="AJ12" s="41">
        <v>132.38151615447887</v>
      </c>
      <c r="AK12" s="41">
        <v>131.9062740310323</v>
      </c>
      <c r="AL12" s="41">
        <v>135.71582492568984</v>
      </c>
      <c r="AM12" s="41">
        <v>137.88747523892383</v>
      </c>
      <c r="AN12" s="41">
        <v>142.00611782487914</v>
      </c>
      <c r="AO12" s="41">
        <v>145.72204639539848</v>
      </c>
      <c r="AP12" s="41">
        <v>150.82836937503558</v>
      </c>
      <c r="AQ12" s="41">
        <v>153.13058366080185</v>
      </c>
      <c r="AR12" s="41">
        <v>151.28173254518381</v>
      </c>
      <c r="AS12" s="41">
        <v>151.66599174073124</v>
      </c>
    </row>
    <row r="13" spans="1:45" ht="5.25" customHeight="1" x14ac:dyDescent="0.2">
      <c r="B13" s="4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x14ac:dyDescent="0.2">
      <c r="B14" s="35" t="s">
        <v>0</v>
      </c>
      <c r="C14" s="83">
        <v>98.328598692614023</v>
      </c>
      <c r="D14" s="83">
        <v>99.589845145385794</v>
      </c>
      <c r="E14" s="83">
        <v>100.72188431919852</v>
      </c>
      <c r="F14" s="83">
        <v>101.31182129226087</v>
      </c>
      <c r="G14" s="83">
        <v>101.56583370239233</v>
      </c>
      <c r="H14" s="83">
        <v>102.24294997974837</v>
      </c>
      <c r="I14" s="83">
        <v>102.37116212599501</v>
      </c>
      <c r="J14" s="83">
        <v>102.57458549064381</v>
      </c>
      <c r="K14" s="83">
        <v>104.83512420929742</v>
      </c>
      <c r="L14" s="83">
        <v>108.39310834288021</v>
      </c>
      <c r="M14" s="83">
        <v>112.41249344163175</v>
      </c>
      <c r="N14" s="83">
        <v>117.56326038341658</v>
      </c>
      <c r="O14" s="36">
        <v>114.20437447382471</v>
      </c>
      <c r="P14" s="36">
        <v>110.03998838061685</v>
      </c>
      <c r="Q14" s="36">
        <v>109.04721319122928</v>
      </c>
      <c r="R14" s="36">
        <v>109.11738365495931</v>
      </c>
      <c r="S14" s="36">
        <v>112.07294051203417</v>
      </c>
      <c r="T14" s="36">
        <v>114.61702247771497</v>
      </c>
      <c r="U14" s="36">
        <v>115.36128873510998</v>
      </c>
      <c r="V14" s="36">
        <v>117.09685742738083</v>
      </c>
      <c r="W14" s="36">
        <v>120.37317827283955</v>
      </c>
      <c r="X14" s="36">
        <v>122.22071210438475</v>
      </c>
      <c r="Y14" s="36">
        <v>122.39393152407735</v>
      </c>
      <c r="Z14" s="36">
        <v>124.63237245378978</v>
      </c>
      <c r="AA14" s="36">
        <v>126.18131016525786</v>
      </c>
      <c r="AB14" s="36">
        <v>131.74595830962178</v>
      </c>
      <c r="AC14" s="36">
        <v>135.60318554690093</v>
      </c>
      <c r="AD14" s="36">
        <v>137.51912095853783</v>
      </c>
      <c r="AE14" s="36">
        <v>137.30530289314117</v>
      </c>
      <c r="AF14" s="36">
        <v>137.92719880008704</v>
      </c>
      <c r="AG14" s="36">
        <v>143.10798315813173</v>
      </c>
      <c r="AH14" s="36">
        <v>146.0316946516165</v>
      </c>
      <c r="AI14" s="36">
        <v>149.12670752713763</v>
      </c>
      <c r="AJ14" s="36">
        <v>148.87509749243929</v>
      </c>
      <c r="AK14" s="36">
        <v>149.22740361352103</v>
      </c>
      <c r="AL14" s="36">
        <v>153.11050110312038</v>
      </c>
      <c r="AM14" s="36">
        <v>156.04779147349399</v>
      </c>
      <c r="AN14" s="36">
        <v>162.55607614413435</v>
      </c>
      <c r="AO14" s="36">
        <v>168.06681304124541</v>
      </c>
      <c r="AP14" s="36">
        <v>175.94781937015401</v>
      </c>
      <c r="AQ14" s="36">
        <v>178.15776636826931</v>
      </c>
      <c r="AR14" s="36">
        <v>176.49209043016472</v>
      </c>
      <c r="AS14" s="36">
        <v>176.64316314464526</v>
      </c>
    </row>
    <row r="15" spans="1:45" x14ac:dyDescent="0.2">
      <c r="B15" s="44" t="s">
        <v>33</v>
      </c>
      <c r="C15" s="84">
        <v>97.981421972298591</v>
      </c>
      <c r="D15" s="84">
        <v>99.438991790568195</v>
      </c>
      <c r="E15" s="84">
        <v>100.40329165682068</v>
      </c>
      <c r="F15" s="84">
        <v>101.846676453077</v>
      </c>
      <c r="G15" s="84">
        <v>102.94907392843436</v>
      </c>
      <c r="H15" s="84">
        <v>104.21053513451893</v>
      </c>
      <c r="I15" s="84">
        <v>105.94084334496512</v>
      </c>
      <c r="J15" s="84">
        <v>107.58024323577918</v>
      </c>
      <c r="K15" s="84">
        <v>109.54560566336943</v>
      </c>
      <c r="L15" s="84">
        <v>111.29935560029696</v>
      </c>
      <c r="M15" s="84">
        <v>113.17940043233793</v>
      </c>
      <c r="N15" s="84">
        <v>114.80051107447889</v>
      </c>
      <c r="O15" s="45">
        <v>116.74752300333184</v>
      </c>
      <c r="P15" s="45">
        <v>117.95893731394686</v>
      </c>
      <c r="Q15" s="45">
        <v>119.78039302266251</v>
      </c>
      <c r="R15" s="45">
        <v>121.2587886526799</v>
      </c>
      <c r="S15" s="45">
        <v>122.1554098675654</v>
      </c>
      <c r="T15" s="45">
        <v>124.63679289561613</v>
      </c>
      <c r="U15" s="45">
        <v>126.19221206149987</v>
      </c>
      <c r="V15" s="45">
        <v>128.94889016874168</v>
      </c>
      <c r="W15" s="45">
        <v>132.63089919165535</v>
      </c>
      <c r="X15" s="45">
        <v>135.97033113233928</v>
      </c>
      <c r="Y15" s="45">
        <v>140.4903112137774</v>
      </c>
      <c r="Z15" s="45">
        <v>144.35164601167563</v>
      </c>
      <c r="AA15" s="45">
        <v>148.81542209534277</v>
      </c>
      <c r="AB15" s="45">
        <v>151.9157182533551</v>
      </c>
      <c r="AC15" s="45">
        <v>155.40095995935025</v>
      </c>
      <c r="AD15" s="45">
        <v>158.67819154455373</v>
      </c>
      <c r="AE15" s="45">
        <v>160.59481904114114</v>
      </c>
      <c r="AF15" s="45">
        <v>165.20407380261821</v>
      </c>
      <c r="AG15" s="45">
        <v>167.75050908931922</v>
      </c>
      <c r="AH15" s="45">
        <v>170.91339516089016</v>
      </c>
      <c r="AI15" s="45">
        <v>174.6834062221196</v>
      </c>
      <c r="AJ15" s="45">
        <v>176.94659455015608</v>
      </c>
      <c r="AK15" s="45">
        <v>180.85303209697443</v>
      </c>
      <c r="AL15" s="45">
        <v>184.11912009698042</v>
      </c>
      <c r="AM15" s="45">
        <v>189.22171767264862</v>
      </c>
      <c r="AN15" s="45">
        <v>193.3049221313608</v>
      </c>
      <c r="AO15" s="45">
        <v>198.04074024615463</v>
      </c>
      <c r="AP15" s="45">
        <v>203.12029843477737</v>
      </c>
      <c r="AQ15" s="45">
        <v>206.78483197419823</v>
      </c>
      <c r="AR15" s="45">
        <v>211.7969170022123</v>
      </c>
      <c r="AS15" s="45">
        <v>216.10496052010217</v>
      </c>
    </row>
    <row r="16" spans="1:45" x14ac:dyDescent="0.2">
      <c r="B16" s="44" t="s">
        <v>34</v>
      </c>
      <c r="C16" s="84">
        <v>98.486611250013908</v>
      </c>
      <c r="D16" s="84">
        <v>99.649987803718616</v>
      </c>
      <c r="E16" s="84">
        <v>100.71541618278408</v>
      </c>
      <c r="F16" s="84">
        <v>101.14109968727637</v>
      </c>
      <c r="G16" s="84">
        <v>101.16560879990155</v>
      </c>
      <c r="H16" s="84">
        <v>101.647847788574</v>
      </c>
      <c r="I16" s="84">
        <v>101.34494490389012</v>
      </c>
      <c r="J16" s="84">
        <v>101.22164032670906</v>
      </c>
      <c r="K16" s="84">
        <v>103.63145366957779</v>
      </c>
      <c r="L16" s="84">
        <v>107.77178338321788</v>
      </c>
      <c r="M16" s="84">
        <v>112.36914415215162</v>
      </c>
      <c r="N16" s="84">
        <v>118.691501755064</v>
      </c>
      <c r="O16" s="45">
        <v>114.00036815947172</v>
      </c>
      <c r="P16" s="45">
        <v>108.18737450650458</v>
      </c>
      <c r="Q16" s="45">
        <v>106.2820980547461</v>
      </c>
      <c r="R16" s="45">
        <v>105.86727699631662</v>
      </c>
      <c r="S16" s="45">
        <v>109.49611904504184</v>
      </c>
      <c r="T16" s="45">
        <v>112.13465912593426</v>
      </c>
      <c r="U16" s="45">
        <v>112.63017926509451</v>
      </c>
      <c r="V16" s="45">
        <v>114.13512520258755</v>
      </c>
      <c r="W16" s="45">
        <v>117.41652112725515</v>
      </c>
      <c r="X16" s="45">
        <v>118.86909505512946</v>
      </c>
      <c r="Y16" s="45">
        <v>117.92377209809533</v>
      </c>
      <c r="Z16" s="45">
        <v>119.78195420581594</v>
      </c>
      <c r="AA16" s="45">
        <v>120.64952359191609</v>
      </c>
      <c r="AB16" s="45">
        <v>127.06255387598628</v>
      </c>
      <c r="AC16" s="45">
        <v>131.2463436676652</v>
      </c>
      <c r="AD16" s="45">
        <v>133.04973059895059</v>
      </c>
      <c r="AE16" s="45">
        <v>132.56782670438662</v>
      </c>
      <c r="AF16" s="45">
        <v>132.49471173558499</v>
      </c>
      <c r="AG16" s="45">
        <v>138.72283485241709</v>
      </c>
      <c r="AH16" s="45">
        <v>141.69808977787832</v>
      </c>
      <c r="AI16" s="45">
        <v>144.47727449030302</v>
      </c>
      <c r="AJ16" s="45">
        <v>143.32235505755952</v>
      </c>
      <c r="AK16" s="45">
        <v>142.41911912833314</v>
      </c>
      <c r="AL16" s="45">
        <v>146.14646634904622</v>
      </c>
      <c r="AM16" s="45">
        <v>147.89659294318764</v>
      </c>
      <c r="AN16" s="45">
        <v>153.84169897510793</v>
      </c>
      <c r="AO16" s="45">
        <v>159.76329803569416</v>
      </c>
      <c r="AP16" s="45">
        <v>168.45834891049901</v>
      </c>
      <c r="AQ16" s="45">
        <v>170.34500859987665</v>
      </c>
      <c r="AR16" s="45">
        <v>167.14534961512669</v>
      </c>
      <c r="AS16" s="45">
        <v>166.42319714704161</v>
      </c>
    </row>
    <row r="17" spans="2:45" x14ac:dyDescent="0.2">
      <c r="B17" s="46" t="s">
        <v>35</v>
      </c>
      <c r="C17" s="85">
        <v>98.495241482153986</v>
      </c>
      <c r="D17" s="85">
        <v>99.401770255221706</v>
      </c>
      <c r="E17" s="85">
        <v>100.81008902149728</v>
      </c>
      <c r="F17" s="85">
        <v>101.29289924112702</v>
      </c>
      <c r="G17" s="85">
        <v>101.44219374875718</v>
      </c>
      <c r="H17" s="85">
        <v>102.21224425305418</v>
      </c>
      <c r="I17" s="85">
        <v>101.74635929542971</v>
      </c>
      <c r="J17" s="85">
        <v>102.4363816822683</v>
      </c>
      <c r="K17" s="85">
        <v>104.74036966044059</v>
      </c>
      <c r="L17" s="85">
        <v>109.17009227936563</v>
      </c>
      <c r="M17" s="85">
        <v>113.56195318501879</v>
      </c>
      <c r="N17" s="85">
        <v>115.58300556943846</v>
      </c>
      <c r="O17" s="47">
        <v>111.23037605143911</v>
      </c>
      <c r="P17" s="47">
        <v>107.4624996606387</v>
      </c>
      <c r="Q17" s="47">
        <v>106.81209999699159</v>
      </c>
      <c r="R17" s="47">
        <v>107.70796487665716</v>
      </c>
      <c r="S17" s="47">
        <v>111.21217894893634</v>
      </c>
      <c r="T17" s="47">
        <v>113.93968981277773</v>
      </c>
      <c r="U17" s="47">
        <v>114.83995721724234</v>
      </c>
      <c r="V17" s="47">
        <v>116.84907386776233</v>
      </c>
      <c r="W17" s="47">
        <v>120.06810216694716</v>
      </c>
      <c r="X17" s="47">
        <v>121.3781957132616</v>
      </c>
      <c r="Y17" s="47">
        <v>119.76608896573195</v>
      </c>
      <c r="Z17" s="47">
        <v>120.51226800222962</v>
      </c>
      <c r="AA17" s="47">
        <v>121.92381528669118</v>
      </c>
      <c r="AB17" s="47">
        <v>127.09472741400829</v>
      </c>
      <c r="AC17" s="47">
        <v>131.75162031256457</v>
      </c>
      <c r="AD17" s="47">
        <v>133.62171501331883</v>
      </c>
      <c r="AE17" s="47">
        <v>133.6252370331581</v>
      </c>
      <c r="AF17" s="47">
        <v>132.53526972679643</v>
      </c>
      <c r="AG17" s="47">
        <v>138.38554034754998</v>
      </c>
      <c r="AH17" s="47">
        <v>141.92409411326179</v>
      </c>
      <c r="AI17" s="47">
        <v>144.50798483476956</v>
      </c>
      <c r="AJ17" s="47">
        <v>144.21869003852942</v>
      </c>
      <c r="AK17" s="47">
        <v>142.962209460879</v>
      </c>
      <c r="AL17" s="47">
        <v>144.79092042852218</v>
      </c>
      <c r="AM17" s="47">
        <v>145.10682604132552</v>
      </c>
      <c r="AN17" s="47">
        <v>149.74043447538901</v>
      </c>
      <c r="AO17" s="47">
        <v>153.15493487565189</v>
      </c>
      <c r="AP17" s="47">
        <v>161.20118486617426</v>
      </c>
      <c r="AQ17" s="47">
        <v>164.02124658468023</v>
      </c>
      <c r="AR17" s="47">
        <v>164.02780145493662</v>
      </c>
      <c r="AS17" s="47">
        <v>165.64568040164721</v>
      </c>
    </row>
    <row r="18" spans="2:45" x14ac:dyDescent="0.2">
      <c r="B18" s="46" t="s">
        <v>36</v>
      </c>
      <c r="C18" s="85">
        <v>98.431877075839225</v>
      </c>
      <c r="D18" s="85">
        <v>101.22421921628568</v>
      </c>
      <c r="E18" s="85">
        <v>100.11498741567353</v>
      </c>
      <c r="F18" s="85">
        <v>100.17836507188581</v>
      </c>
      <c r="G18" s="85">
        <v>99.411467252019804</v>
      </c>
      <c r="H18" s="85">
        <v>98.068364190791428</v>
      </c>
      <c r="I18" s="85">
        <v>98.799117066798445</v>
      </c>
      <c r="J18" s="85">
        <v>93.517575841157836</v>
      </c>
      <c r="K18" s="85">
        <v>96.598548875838489</v>
      </c>
      <c r="L18" s="85">
        <v>98.903507138780029</v>
      </c>
      <c r="M18" s="85">
        <v>104.80417761330682</v>
      </c>
      <c r="N18" s="85">
        <v>138.40603189561713</v>
      </c>
      <c r="O18" s="47">
        <v>131.56805672715572</v>
      </c>
      <c r="P18" s="47">
        <v>112.78463509284052</v>
      </c>
      <c r="Q18" s="47">
        <v>102.92074946655481</v>
      </c>
      <c r="R18" s="47">
        <v>94.193369573128919</v>
      </c>
      <c r="S18" s="47">
        <v>98.612620183191027</v>
      </c>
      <c r="T18" s="47">
        <v>100.68689475518984</v>
      </c>
      <c r="U18" s="47">
        <v>98.615449492221458</v>
      </c>
      <c r="V18" s="47">
        <v>96.922872214496692</v>
      </c>
      <c r="W18" s="47">
        <v>100.59981259505285</v>
      </c>
      <c r="X18" s="47">
        <v>102.95601760656454</v>
      </c>
      <c r="Y18" s="47">
        <v>106.23953340305472</v>
      </c>
      <c r="Z18" s="47">
        <v>115.15019901240812</v>
      </c>
      <c r="AA18" s="47">
        <v>112.56778228540561</v>
      </c>
      <c r="AB18" s="47">
        <v>126.85850466788487</v>
      </c>
      <c r="AC18" s="47">
        <v>128.04180647336224</v>
      </c>
      <c r="AD18" s="47">
        <v>129.42212313102638</v>
      </c>
      <c r="AE18" s="47">
        <v>125.86157823160524</v>
      </c>
      <c r="AF18" s="47">
        <v>132.23748711878301</v>
      </c>
      <c r="AG18" s="47">
        <v>140.86200514099426</v>
      </c>
      <c r="AH18" s="47">
        <v>140.26473775949191</v>
      </c>
      <c r="AI18" s="47">
        <v>144.28250506629277</v>
      </c>
      <c r="AJ18" s="47">
        <v>137.63766962024832</v>
      </c>
      <c r="AK18" s="47">
        <v>138.97476208535889</v>
      </c>
      <c r="AL18" s="47">
        <v>154.74353364822881</v>
      </c>
      <c r="AM18" s="47">
        <v>165.58969609905034</v>
      </c>
      <c r="AN18" s="47">
        <v>179.85250862897882</v>
      </c>
      <c r="AO18" s="47">
        <v>201.67448817992712</v>
      </c>
      <c r="AP18" s="47">
        <v>214.48432762920484</v>
      </c>
      <c r="AQ18" s="47">
        <v>210.45121732767902</v>
      </c>
      <c r="AR18" s="47">
        <v>186.91728868100168</v>
      </c>
      <c r="AS18" s="47">
        <v>171.35432023567361</v>
      </c>
    </row>
    <row r="19" spans="2:45" x14ac:dyDescent="0.2">
      <c r="B19" s="44" t="s">
        <v>37</v>
      </c>
      <c r="C19" s="84">
        <v>96.997137953622399</v>
      </c>
      <c r="D19" s="84">
        <v>99.164001759838868</v>
      </c>
      <c r="E19" s="84">
        <v>102.21595800240327</v>
      </c>
      <c r="F19" s="84">
        <v>102.0593398394992</v>
      </c>
      <c r="G19" s="84">
        <v>102.75864109254522</v>
      </c>
      <c r="H19" s="84">
        <v>104.40232092412327</v>
      </c>
      <c r="I19" s="84">
        <v>105.33052890540037</v>
      </c>
      <c r="J19" s="84">
        <v>105.18082690456245</v>
      </c>
      <c r="K19" s="84">
        <v>106.041645968982</v>
      </c>
      <c r="L19" s="84">
        <v>106.9624002968372</v>
      </c>
      <c r="M19" s="84">
        <v>109.87243767227906</v>
      </c>
      <c r="N19" s="84">
        <v>109.28412721881784</v>
      </c>
      <c r="O19" s="45">
        <v>106.86165916865781</v>
      </c>
      <c r="P19" s="45">
        <v>109.00372780715567</v>
      </c>
      <c r="Q19" s="45">
        <v>112.19912764662364</v>
      </c>
      <c r="R19" s="45">
        <v>114.87391631164498</v>
      </c>
      <c r="S19" s="45">
        <v>114.66340681255205</v>
      </c>
      <c r="T19" s="45">
        <v>115.78504216360565</v>
      </c>
      <c r="U19" s="45">
        <v>117.48067623914292</v>
      </c>
      <c r="V19" s="45">
        <v>118.9344726697644</v>
      </c>
      <c r="W19" s="45">
        <v>120.36495893204466</v>
      </c>
      <c r="X19" s="45">
        <v>122.8408889829029</v>
      </c>
      <c r="Y19" s="45">
        <v>124.26756629495914</v>
      </c>
      <c r="Z19" s="45">
        <v>126.30417681241921</v>
      </c>
      <c r="AA19" s="45">
        <v>127.46183642225087</v>
      </c>
      <c r="AB19" s="45">
        <v>128.47455060726298</v>
      </c>
      <c r="AC19" s="45">
        <v>128.08548899283517</v>
      </c>
      <c r="AD19" s="45">
        <v>126.13104742930059</v>
      </c>
      <c r="AE19" s="45">
        <v>121.50865493969364</v>
      </c>
      <c r="AF19" s="45">
        <v>117.34461220148884</v>
      </c>
      <c r="AG19" s="45">
        <v>115.1414603791805</v>
      </c>
      <c r="AH19" s="45">
        <v>116.10641704527295</v>
      </c>
      <c r="AI19" s="45">
        <v>121.94454273952948</v>
      </c>
      <c r="AJ19" s="45">
        <v>127.01151527283417</v>
      </c>
      <c r="AK19" s="45">
        <v>134.50229757067319</v>
      </c>
      <c r="AL19" s="45">
        <v>143.84695837133467</v>
      </c>
      <c r="AM19" s="45">
        <v>158.70415877171297</v>
      </c>
      <c r="AN19" s="45">
        <v>185.80024925332634</v>
      </c>
      <c r="AO19" s="45">
        <v>187.29610627768514</v>
      </c>
      <c r="AP19" s="45">
        <v>192.69899654164365</v>
      </c>
      <c r="AQ19" s="45">
        <v>194.41362768752356</v>
      </c>
      <c r="AR19" s="45">
        <v>191.36742591838498</v>
      </c>
      <c r="AS19" s="45">
        <v>189.19431366365492</v>
      </c>
    </row>
    <row r="20" spans="2:45" ht="5.25" customHeight="1" x14ac:dyDescent="0.2">
      <c r="B20" s="4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2:45" x14ac:dyDescent="0.2">
      <c r="B21" s="35" t="s">
        <v>29</v>
      </c>
      <c r="C21" s="83">
        <v>109.26655800859385</v>
      </c>
      <c r="D21" s="83">
        <v>103.15009631056451</v>
      </c>
      <c r="E21" s="83">
        <v>95.56378722773745</v>
      </c>
      <c r="F21" s="83">
        <v>92.019558453104153</v>
      </c>
      <c r="G21" s="83">
        <v>90.111127574455466</v>
      </c>
      <c r="H21" s="83">
        <v>86.768410134834767</v>
      </c>
      <c r="I21" s="83">
        <v>80.474144317676675</v>
      </c>
      <c r="J21" s="83">
        <v>79.703659801452062</v>
      </c>
      <c r="K21" s="83">
        <v>83.674618461994356</v>
      </c>
      <c r="L21" s="83">
        <v>85.251148318269358</v>
      </c>
      <c r="M21" s="83">
        <v>89.743665728256019</v>
      </c>
      <c r="N21" s="83">
        <v>103.32790042969327</v>
      </c>
      <c r="O21" s="36">
        <v>97.472218106386137</v>
      </c>
      <c r="P21" s="36">
        <v>86.543191583938338</v>
      </c>
      <c r="Q21" s="36">
        <v>78.210105200770485</v>
      </c>
      <c r="R21" s="36">
        <v>76.171284634760696</v>
      </c>
      <c r="S21" s="36">
        <v>76.301674322121769</v>
      </c>
      <c r="T21" s="36">
        <v>76.289820714179868</v>
      </c>
      <c r="U21" s="36">
        <v>80.841606163876108</v>
      </c>
      <c r="V21" s="36">
        <v>78.42347014372497</v>
      </c>
      <c r="W21" s="36">
        <v>82.252185508964274</v>
      </c>
      <c r="X21" s="36">
        <v>82.418136020151124</v>
      </c>
      <c r="Y21" s="36">
        <v>80.628241220921609</v>
      </c>
      <c r="Z21" s="36">
        <v>75.803822788561263</v>
      </c>
      <c r="AA21" s="36">
        <v>74.144317676692822</v>
      </c>
      <c r="AB21" s="36">
        <v>62.195880871240171</v>
      </c>
      <c r="AC21" s="36">
        <v>59.125796414283592</v>
      </c>
      <c r="AD21" s="36">
        <v>55.249666617276631</v>
      </c>
      <c r="AE21" s="36">
        <v>57.312194399170245</v>
      </c>
      <c r="AF21" s="36">
        <v>58.805748999851822</v>
      </c>
      <c r="AG21" s="36">
        <v>66.510594162098087</v>
      </c>
      <c r="AH21" s="36">
        <v>69.296192028448644</v>
      </c>
      <c r="AI21" s="36">
        <v>76.929915543043407</v>
      </c>
      <c r="AJ21" s="36">
        <v>74.381389835531181</v>
      </c>
      <c r="AK21" s="36">
        <v>75.661579493258259</v>
      </c>
      <c r="AL21" s="36">
        <v>77.332938213068601</v>
      </c>
      <c r="AM21" s="36">
        <v>81.943991702474435</v>
      </c>
      <c r="AN21" s="36">
        <v>84.136909171729144</v>
      </c>
      <c r="AO21" s="36">
        <v>92.149948140465241</v>
      </c>
      <c r="AP21" s="36">
        <v>95.706030523040454</v>
      </c>
      <c r="AQ21" s="36">
        <v>101.26537264779965</v>
      </c>
      <c r="AR21" s="36">
        <v>93.489405837901884</v>
      </c>
      <c r="AS21" s="36">
        <v>90.869758482738163</v>
      </c>
    </row>
    <row r="22" spans="2:45" ht="5.25" customHeight="1" x14ac:dyDescent="0.2">
      <c r="B22" s="4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</row>
    <row r="23" spans="2:45" x14ac:dyDescent="0.2">
      <c r="B23" s="35" t="s">
        <v>1</v>
      </c>
      <c r="C23" s="83">
        <v>98.390563382603844</v>
      </c>
      <c r="D23" s="83">
        <v>99.475429076290467</v>
      </c>
      <c r="E23" s="83">
        <v>101.43855334538027</v>
      </c>
      <c r="F23" s="83">
        <v>100.10976128746303</v>
      </c>
      <c r="G23" s="83">
        <v>100.4350174194998</v>
      </c>
      <c r="H23" s="83">
        <v>103.22648724868604</v>
      </c>
      <c r="I23" s="83">
        <v>107.25189555148428</v>
      </c>
      <c r="J23" s="83">
        <v>111.07408438334961</v>
      </c>
      <c r="K23" s="83">
        <v>112.74627933252223</v>
      </c>
      <c r="L23" s="83">
        <v>112.3506452364097</v>
      </c>
      <c r="M23" s="83">
        <v>111.05578649880766</v>
      </c>
      <c r="N23" s="83">
        <v>113.96577320735618</v>
      </c>
      <c r="O23" s="36">
        <v>109.38903511905475</v>
      </c>
      <c r="P23" s="36">
        <v>104.60086973889791</v>
      </c>
      <c r="Q23" s="36">
        <v>104.59400347530345</v>
      </c>
      <c r="R23" s="36">
        <v>102.24207290540157</v>
      </c>
      <c r="S23" s="36">
        <v>102.37684796330514</v>
      </c>
      <c r="T23" s="36">
        <v>105.04042003313579</v>
      </c>
      <c r="U23" s="36">
        <v>103.53023144445619</v>
      </c>
      <c r="V23" s="36">
        <v>104.87306896945948</v>
      </c>
      <c r="W23" s="36">
        <v>106.60556189983821</v>
      </c>
      <c r="X23" s="36">
        <v>104.83981470178931</v>
      </c>
      <c r="Y23" s="36">
        <v>109.31238017264452</v>
      </c>
      <c r="Z23" s="36">
        <v>104.92315942051657</v>
      </c>
      <c r="AA23" s="36">
        <v>103.82498880067256</v>
      </c>
      <c r="AB23" s="36">
        <v>107.54833084104634</v>
      </c>
      <c r="AC23" s="36">
        <v>103.78806851079905</v>
      </c>
      <c r="AD23" s="36">
        <v>102.81290759107974</v>
      </c>
      <c r="AE23" s="36">
        <v>102.5284709740112</v>
      </c>
      <c r="AF23" s="36">
        <v>102.3026835407063</v>
      </c>
      <c r="AG23" s="36">
        <v>104.33187419533265</v>
      </c>
      <c r="AH23" s="36">
        <v>104.95265123563009</v>
      </c>
      <c r="AI23" s="36">
        <v>101.12896755725455</v>
      </c>
      <c r="AJ23" s="36">
        <v>102.41059811412715</v>
      </c>
      <c r="AK23" s="36">
        <v>99.515770635318063</v>
      </c>
      <c r="AL23" s="36">
        <v>103.56062945772105</v>
      </c>
      <c r="AM23" s="36">
        <v>103.3336624116195</v>
      </c>
      <c r="AN23" s="36">
        <v>101.83851144147603</v>
      </c>
      <c r="AO23" s="36">
        <v>100.21061746307663</v>
      </c>
      <c r="AP23" s="36">
        <v>98.663985347111705</v>
      </c>
      <c r="AQ23" s="36">
        <v>100.55818918203751</v>
      </c>
      <c r="AR23" s="36">
        <v>99.413514127975802</v>
      </c>
      <c r="AS23" s="36">
        <v>100.97212256378255</v>
      </c>
    </row>
    <row r="24" spans="2:45" ht="5.25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2:45" ht="16.5" customHeight="1" x14ac:dyDescent="0.2">
      <c r="B25" s="90" t="s">
        <v>41</v>
      </c>
      <c r="C25" s="94" t="s">
        <v>13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</row>
    <row r="26" spans="2:45" x14ac:dyDescent="0.2">
      <c r="B26" s="90"/>
      <c r="C26" s="32" t="s">
        <v>61</v>
      </c>
      <c r="D26" s="32" t="s">
        <v>14</v>
      </c>
      <c r="E26" s="32" t="s">
        <v>15</v>
      </c>
      <c r="F26" s="32" t="s">
        <v>16</v>
      </c>
      <c r="G26" s="32" t="s">
        <v>17</v>
      </c>
      <c r="H26" s="32" t="s">
        <v>18</v>
      </c>
      <c r="I26" s="32" t="s">
        <v>19</v>
      </c>
      <c r="J26" s="32" t="s">
        <v>20</v>
      </c>
      <c r="K26" s="32" t="s">
        <v>21</v>
      </c>
      <c r="L26" s="32" t="s">
        <v>22</v>
      </c>
      <c r="M26" s="32" t="s">
        <v>23</v>
      </c>
      <c r="N26" s="32" t="s">
        <v>24</v>
      </c>
      <c r="O26" s="32" t="s">
        <v>25</v>
      </c>
      <c r="P26" s="32" t="s">
        <v>26</v>
      </c>
      <c r="Q26" s="32" t="s">
        <v>27</v>
      </c>
      <c r="R26" s="32" t="s">
        <v>28</v>
      </c>
      <c r="S26" s="32" t="s">
        <v>2</v>
      </c>
      <c r="T26" s="32" t="s">
        <v>3</v>
      </c>
      <c r="U26" s="32" t="s">
        <v>4</v>
      </c>
      <c r="V26" s="32" t="s">
        <v>5</v>
      </c>
      <c r="W26" s="32" t="s">
        <v>6</v>
      </c>
      <c r="X26" s="32" t="s">
        <v>7</v>
      </c>
      <c r="Y26" s="32" t="s">
        <v>8</v>
      </c>
      <c r="Z26" s="32" t="s">
        <v>9</v>
      </c>
      <c r="AA26" s="32" t="s">
        <v>10</v>
      </c>
      <c r="AB26" s="32" t="s">
        <v>11</v>
      </c>
      <c r="AC26" s="32" t="s">
        <v>12</v>
      </c>
      <c r="AD26" s="32" t="s">
        <v>46</v>
      </c>
      <c r="AE26" s="32" t="s">
        <v>47</v>
      </c>
      <c r="AF26" s="32" t="s">
        <v>48</v>
      </c>
      <c r="AG26" s="32" t="s">
        <v>49</v>
      </c>
      <c r="AH26" s="32" t="s">
        <v>54</v>
      </c>
      <c r="AI26" s="32" t="s">
        <v>55</v>
      </c>
      <c r="AJ26" s="32" t="s">
        <v>56</v>
      </c>
      <c r="AK26" s="32" t="s">
        <v>57</v>
      </c>
      <c r="AL26" s="32" t="s">
        <v>62</v>
      </c>
      <c r="AM26" s="32" t="s">
        <v>63</v>
      </c>
      <c r="AN26" s="32" t="s">
        <v>65</v>
      </c>
      <c r="AO26" s="32" t="s">
        <v>66</v>
      </c>
      <c r="AP26" s="32" t="s">
        <v>67</v>
      </c>
      <c r="AQ26" s="32" t="s">
        <v>68</v>
      </c>
      <c r="AR26" s="32" t="s">
        <v>69</v>
      </c>
      <c r="AS26" s="32" t="s">
        <v>70</v>
      </c>
    </row>
    <row r="27" spans="2:45" ht="5.25" customHeight="1" x14ac:dyDescent="0.2">
      <c r="B27" s="3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2:45" x14ac:dyDescent="0.2">
      <c r="B28" s="48" t="s">
        <v>30</v>
      </c>
      <c r="C28" s="48">
        <v>98.901274519578195</v>
      </c>
      <c r="D28" s="48">
        <v>99.634236457162615</v>
      </c>
      <c r="E28" s="48">
        <v>100.56956199166352</v>
      </c>
      <c r="F28" s="48">
        <v>100.89492703159567</v>
      </c>
      <c r="G28" s="48">
        <v>101.16972591112479</v>
      </c>
      <c r="H28" s="48">
        <v>102.4820711543062</v>
      </c>
      <c r="I28" s="48">
        <v>103.26362014621141</v>
      </c>
      <c r="J28" s="48">
        <v>104.9279494061321</v>
      </c>
      <c r="K28" s="48">
        <v>107.61349740452606</v>
      </c>
      <c r="L28" s="48">
        <v>112.00988365577507</v>
      </c>
      <c r="M28" s="48">
        <v>116.46287234097819</v>
      </c>
      <c r="N28" s="48">
        <v>118.2361513907302</v>
      </c>
      <c r="O28" s="49">
        <v>115.43116434026871</v>
      </c>
      <c r="P28" s="49">
        <v>113.40752837110416</v>
      </c>
      <c r="Q28" s="49">
        <v>112.70187809745563</v>
      </c>
      <c r="R28" s="49">
        <v>113.32589024520877</v>
      </c>
      <c r="S28" s="49">
        <v>115.92277429111512</v>
      </c>
      <c r="T28" s="49">
        <v>117.14388274390194</v>
      </c>
      <c r="U28" s="49">
        <v>118.07505215562998</v>
      </c>
      <c r="V28" s="49">
        <v>120.87400293254045</v>
      </c>
      <c r="W28" s="49">
        <v>122.86191603691923</v>
      </c>
      <c r="X28" s="49">
        <v>123.71599926674118</v>
      </c>
      <c r="Y28" s="49">
        <v>123.98951172731678</v>
      </c>
      <c r="Z28" s="49">
        <v>125.34440775126792</v>
      </c>
      <c r="AA28" s="49">
        <v>125.65186188115517</v>
      </c>
      <c r="AB28" s="49">
        <v>128.64674416021458</v>
      </c>
      <c r="AC28" s="49">
        <v>132.17074045038021</v>
      </c>
      <c r="AD28" s="49">
        <v>133.83328851482685</v>
      </c>
      <c r="AE28" s="49">
        <v>135.20797559960113</v>
      </c>
      <c r="AF28" s="49">
        <v>135.62220250262911</v>
      </c>
      <c r="AG28" s="49">
        <v>138.82429718850662</v>
      </c>
      <c r="AH28" s="49">
        <v>141.73407790602658</v>
      </c>
      <c r="AI28" s="49">
        <v>144.69957045976366</v>
      </c>
      <c r="AJ28" s="49">
        <v>145.82686928424886</v>
      </c>
      <c r="AK28" s="49">
        <v>145.95838088341853</v>
      </c>
      <c r="AL28" s="49">
        <v>148.35379193014546</v>
      </c>
      <c r="AM28" s="49">
        <v>150.53041279947277</v>
      </c>
      <c r="AN28" s="49">
        <v>154.41282520114521</v>
      </c>
      <c r="AO28" s="49">
        <v>157.00921447053099</v>
      </c>
      <c r="AP28" s="49">
        <v>163.73401902762063</v>
      </c>
      <c r="AQ28" s="49">
        <v>167.26523905498675</v>
      </c>
      <c r="AR28" s="49">
        <v>169.08314694689489</v>
      </c>
      <c r="AS28" s="49">
        <v>170.01055605706654</v>
      </c>
    </row>
    <row r="29" spans="2:45" ht="5.25" customHeight="1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</row>
    <row r="30" spans="2:45" x14ac:dyDescent="0.2">
      <c r="B30" s="48" t="s">
        <v>31</v>
      </c>
      <c r="C30" s="48">
        <v>99.02580570304066</v>
      </c>
      <c r="D30" s="48">
        <v>101.45063231279975</v>
      </c>
      <c r="E30" s="48">
        <v>100.31473539338435</v>
      </c>
      <c r="F30" s="48">
        <v>99.451203965095189</v>
      </c>
      <c r="G30" s="48">
        <v>98.725578966278889</v>
      </c>
      <c r="H30" s="48">
        <v>98.204621389626993</v>
      </c>
      <c r="I30" s="48">
        <v>97.459833176160146</v>
      </c>
      <c r="J30" s="48">
        <v>92.435919372771878</v>
      </c>
      <c r="K30" s="48">
        <v>95.565726764956324</v>
      </c>
      <c r="L30" s="48">
        <v>99.62542117327574</v>
      </c>
      <c r="M30" s="48">
        <v>106.38045835315256</v>
      </c>
      <c r="N30" s="48">
        <v>136.58573642984402</v>
      </c>
      <c r="O30" s="49">
        <v>130.62478552770742</v>
      </c>
      <c r="P30" s="49">
        <v>112.68427539467469</v>
      </c>
      <c r="Q30" s="49">
        <v>101.83885499319</v>
      </c>
      <c r="R30" s="49">
        <v>93.660485892661313</v>
      </c>
      <c r="S30" s="49">
        <v>97.460544163862949</v>
      </c>
      <c r="T30" s="49">
        <v>98.916785346230498</v>
      </c>
      <c r="U30" s="49">
        <v>96.386895867327823</v>
      </c>
      <c r="V30" s="49">
        <v>95.586021342875327</v>
      </c>
      <c r="W30" s="49">
        <v>98.389604554037703</v>
      </c>
      <c r="X30" s="49">
        <v>101.53720484864449</v>
      </c>
      <c r="Y30" s="49">
        <v>105.03344748369791</v>
      </c>
      <c r="Z30" s="49">
        <v>114.52156411238145</v>
      </c>
      <c r="AA30" s="49">
        <v>111.2420476027324</v>
      </c>
      <c r="AB30" s="49">
        <v>125.60682588653556</v>
      </c>
      <c r="AC30" s="49">
        <v>124.83552224281874</v>
      </c>
      <c r="AD30" s="49">
        <v>128.88220294625282</v>
      </c>
      <c r="AE30" s="49">
        <v>125.41806401534757</v>
      </c>
      <c r="AF30" s="49">
        <v>131.10620037862239</v>
      </c>
      <c r="AG30" s="49">
        <v>141.49139920688708</v>
      </c>
      <c r="AH30" s="49">
        <v>140.78803420266397</v>
      </c>
      <c r="AI30" s="49">
        <v>145.53091246926974</v>
      </c>
      <c r="AJ30" s="49">
        <v>139.57256846247893</v>
      </c>
      <c r="AK30" s="49">
        <v>141.48672709409774</v>
      </c>
      <c r="AL30" s="49">
        <v>155.95861501664959</v>
      </c>
      <c r="AM30" s="49">
        <v>164.74853279363037</v>
      </c>
      <c r="AN30" s="49">
        <v>177.63226983420441</v>
      </c>
      <c r="AO30" s="49">
        <v>201.26804500681305</v>
      </c>
      <c r="AP30" s="49">
        <v>216.63331594995279</v>
      </c>
      <c r="AQ30" s="49">
        <v>211.71411792110516</v>
      </c>
      <c r="AR30" s="49">
        <v>186.19443324246006</v>
      </c>
      <c r="AS30" s="49">
        <v>173.58978278154711</v>
      </c>
    </row>
    <row r="31" spans="2:45" ht="5.25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</row>
    <row r="32" spans="2:45" x14ac:dyDescent="0.2">
      <c r="B32" s="48" t="s">
        <v>32</v>
      </c>
      <c r="C32" s="48">
        <v>99.161680011933655</v>
      </c>
      <c r="D32" s="48">
        <v>101.38122883451668</v>
      </c>
      <c r="E32" s="48">
        <v>100.89102061827411</v>
      </c>
      <c r="F32" s="48">
        <v>98.566965524877233</v>
      </c>
      <c r="G32" s="48">
        <v>97.562110456523484</v>
      </c>
      <c r="H32" s="48">
        <v>94.726983586773244</v>
      </c>
      <c r="I32" s="48">
        <v>91.940573837865841</v>
      </c>
      <c r="J32" s="48">
        <v>87.03728273149359</v>
      </c>
      <c r="K32" s="48">
        <v>86.684221296090797</v>
      </c>
      <c r="L32" s="48">
        <v>86.732286094998074</v>
      </c>
      <c r="M32" s="48">
        <v>89.691900989224109</v>
      </c>
      <c r="N32" s="48">
        <v>113.33534469999016</v>
      </c>
      <c r="O32" s="49">
        <v>110.89523001119854</v>
      </c>
      <c r="P32" s="49">
        <v>100.89185262170093</v>
      </c>
      <c r="Q32" s="49">
        <v>91.985396557692013</v>
      </c>
      <c r="R32" s="49">
        <v>86.600719205685252</v>
      </c>
      <c r="S32" s="49">
        <v>91.338953331754723</v>
      </c>
      <c r="T32" s="49">
        <v>92.029750543193188</v>
      </c>
      <c r="U32" s="49">
        <v>89.72536373737843</v>
      </c>
      <c r="V32" s="49">
        <v>88.537553849746431</v>
      </c>
      <c r="W32" s="49">
        <v>89.779894140380904</v>
      </c>
      <c r="X32" s="49">
        <v>89.272509740717354</v>
      </c>
      <c r="Y32" s="49">
        <v>91.693721741324325</v>
      </c>
      <c r="Z32" s="49">
        <v>100.2207481110907</v>
      </c>
      <c r="AA32" s="49">
        <v>99.662437680077815</v>
      </c>
      <c r="AB32" s="49">
        <v>111.13913494067174</v>
      </c>
      <c r="AC32" s="49">
        <v>114.8943501822226</v>
      </c>
      <c r="AD32" s="49">
        <v>116.44787440244231</v>
      </c>
      <c r="AE32" s="49">
        <v>113.44373462999243</v>
      </c>
      <c r="AF32" s="49">
        <v>117.59303630221007</v>
      </c>
      <c r="AG32" s="49">
        <v>130.22292351441686</v>
      </c>
      <c r="AH32" s="49">
        <v>128.80998346008678</v>
      </c>
      <c r="AI32" s="49">
        <v>135.14693951366212</v>
      </c>
      <c r="AJ32" s="49">
        <v>128.84578304415709</v>
      </c>
      <c r="AK32" s="49">
        <v>131.40175811625537</v>
      </c>
      <c r="AL32" s="49">
        <v>143.22884697965941</v>
      </c>
      <c r="AM32" s="49">
        <v>155.63234430166975</v>
      </c>
      <c r="AN32" s="49">
        <v>168.82215028954201</v>
      </c>
      <c r="AO32" s="49">
        <v>193.77692710093027</v>
      </c>
      <c r="AP32" s="49">
        <v>205.36855899453897</v>
      </c>
      <c r="AQ32" s="49">
        <v>205.27488829887091</v>
      </c>
      <c r="AR32" s="49">
        <v>187.08711956586851</v>
      </c>
      <c r="AS32" s="49">
        <v>173.86927447659389</v>
      </c>
    </row>
    <row r="33" spans="2:30" x14ac:dyDescent="0.2">
      <c r="AB33" s="29"/>
      <c r="AC33" s="29"/>
      <c r="AD33" s="29"/>
    </row>
    <row r="34" spans="2:30" x14ac:dyDescent="0.2">
      <c r="B34" s="23" t="s">
        <v>60</v>
      </c>
    </row>
    <row r="53" spans="15:33" x14ac:dyDescent="0.2"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5:33" x14ac:dyDescent="0.2"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5:33" x14ac:dyDescent="0.2"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5:33" x14ac:dyDescent="0.2"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</row>
    <row r="57" spans="15:33" x14ac:dyDescent="0.2"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5:33" x14ac:dyDescent="0.2"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5:33" x14ac:dyDescent="0.2"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</row>
    <row r="60" spans="15:33" x14ac:dyDescent="0.2"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</row>
    <row r="61" spans="15:33" x14ac:dyDescent="0.2"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  <row r="62" spans="15:33" x14ac:dyDescent="0.2"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</row>
    <row r="63" spans="15:33" x14ac:dyDescent="0.2"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4" spans="15:33" x14ac:dyDescent="0.2"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</row>
    <row r="65" spans="15:33" x14ac:dyDescent="0.2"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</row>
    <row r="66" spans="15:33" x14ac:dyDescent="0.2"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</row>
    <row r="67" spans="15:33" x14ac:dyDescent="0.2"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</row>
    <row r="68" spans="15:33" x14ac:dyDescent="0.2"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</row>
  </sheetData>
  <mergeCells count="4">
    <mergeCell ref="B9:B10"/>
    <mergeCell ref="B25:B26"/>
    <mergeCell ref="C9:AS9"/>
    <mergeCell ref="C25:AS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showGridLines="0" zoomScale="70" zoomScaleNormal="70" zoomScaleSheetLayoutView="100" workbookViewId="0">
      <pane xSplit="2" ySplit="10" topLeftCell="AH11" activePane="bottomRight" state="frozen"/>
      <selection pane="topRight" activeCell="C1" sqref="C1"/>
      <selection pane="bottomLeft" activeCell="A7" sqref="A7"/>
      <selection pane="bottomRight" activeCell="AR15" sqref="AR15"/>
    </sheetView>
  </sheetViews>
  <sheetFormatPr defaultRowHeight="14.25" x14ac:dyDescent="0.2"/>
  <cols>
    <col min="1" max="1" width="0.42578125" style="23" customWidth="1"/>
    <col min="2" max="2" width="63.140625" style="23" customWidth="1"/>
    <col min="3" max="14" width="8.42578125" style="23" customWidth="1"/>
    <col min="15" max="28" width="8.28515625" style="23" customWidth="1"/>
    <col min="29" max="29" width="9.140625" style="23" customWidth="1"/>
    <col min="30" max="35" width="9.140625" style="23"/>
    <col min="36" max="16384" width="9.140625" style="62"/>
  </cols>
  <sheetData>
    <row r="1" spans="1:4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  <c r="T1" s="20"/>
    </row>
    <row r="2" spans="1:44" x14ac:dyDescent="0.2">
      <c r="A2" s="19"/>
      <c r="O2" s="20"/>
      <c r="P2" s="20"/>
      <c r="Q2" s="20"/>
      <c r="R2" s="20"/>
      <c r="S2" s="20"/>
      <c r="T2" s="20"/>
    </row>
    <row r="3" spans="1:44" x14ac:dyDescent="0.2">
      <c r="A3" s="19"/>
      <c r="O3" s="20"/>
      <c r="P3" s="20"/>
      <c r="Q3" s="20"/>
      <c r="R3" s="20"/>
      <c r="S3" s="20"/>
      <c r="T3" s="20"/>
    </row>
    <row r="4" spans="1:44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0"/>
    </row>
    <row r="5" spans="1:44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  <c r="T5" s="20"/>
    </row>
    <row r="6" spans="1:44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0"/>
    </row>
    <row r="7" spans="1:44" ht="23.25" customHeight="1" x14ac:dyDescent="0.4">
      <c r="B7" s="21" t="s">
        <v>44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44" ht="14.25" customHeight="1" x14ac:dyDescent="0.2">
      <c r="B8" s="22" t="s">
        <v>51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44" s="63" customFormat="1" ht="18" customHeight="1" x14ac:dyDescent="0.2">
      <c r="A9" s="24"/>
      <c r="B9" s="90" t="s">
        <v>43</v>
      </c>
      <c r="C9" s="92" t="s">
        <v>13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1:44" x14ac:dyDescent="0.2">
      <c r="B10" s="91"/>
      <c r="C10" s="32" t="s">
        <v>14</v>
      </c>
      <c r="D10" s="32" t="s">
        <v>15</v>
      </c>
      <c r="E10" s="32" t="s">
        <v>16</v>
      </c>
      <c r="F10" s="32" t="s">
        <v>17</v>
      </c>
      <c r="G10" s="32" t="s">
        <v>18</v>
      </c>
      <c r="H10" s="32" t="s">
        <v>19</v>
      </c>
      <c r="I10" s="32" t="s">
        <v>20</v>
      </c>
      <c r="J10" s="32" t="s">
        <v>21</v>
      </c>
      <c r="K10" s="32" t="s">
        <v>22</v>
      </c>
      <c r="L10" s="32" t="s">
        <v>23</v>
      </c>
      <c r="M10" s="32" t="s">
        <v>24</v>
      </c>
      <c r="N10" s="32" t="s">
        <v>25</v>
      </c>
      <c r="O10" s="32" t="s">
        <v>26</v>
      </c>
      <c r="P10" s="32" t="s">
        <v>27</v>
      </c>
      <c r="Q10" s="32" t="s">
        <v>28</v>
      </c>
      <c r="R10" s="32" t="s">
        <v>2</v>
      </c>
      <c r="S10" s="32" t="s">
        <v>3</v>
      </c>
      <c r="T10" s="32" t="s">
        <v>4</v>
      </c>
      <c r="U10" s="32" t="s">
        <v>5</v>
      </c>
      <c r="V10" s="32" t="s">
        <v>6</v>
      </c>
      <c r="W10" s="32" t="s">
        <v>7</v>
      </c>
      <c r="X10" s="32" t="s">
        <v>8</v>
      </c>
      <c r="Y10" s="32" t="s">
        <v>9</v>
      </c>
      <c r="Z10" s="32" t="s">
        <v>10</v>
      </c>
      <c r="AA10" s="32" t="s">
        <v>11</v>
      </c>
      <c r="AB10" s="32" t="s">
        <v>12</v>
      </c>
      <c r="AC10" s="32" t="s">
        <v>46</v>
      </c>
      <c r="AD10" s="32" t="s">
        <v>47</v>
      </c>
      <c r="AE10" s="32" t="s">
        <v>48</v>
      </c>
      <c r="AF10" s="32" t="s">
        <v>49</v>
      </c>
      <c r="AG10" s="32" t="s">
        <v>54</v>
      </c>
      <c r="AH10" s="32" t="s">
        <v>55</v>
      </c>
      <c r="AI10" s="52" t="s">
        <v>58</v>
      </c>
      <c r="AJ10" s="52" t="s">
        <v>59</v>
      </c>
      <c r="AK10" s="52" t="s">
        <v>62</v>
      </c>
      <c r="AL10" s="52" t="s">
        <v>63</v>
      </c>
      <c r="AM10" s="52" t="s">
        <v>65</v>
      </c>
      <c r="AN10" s="52" t="s">
        <v>66</v>
      </c>
      <c r="AO10" s="52" t="s">
        <v>67</v>
      </c>
      <c r="AP10" s="52" t="s">
        <v>68</v>
      </c>
      <c r="AQ10" s="52" t="s">
        <v>69</v>
      </c>
      <c r="AR10" s="52" t="s">
        <v>70</v>
      </c>
    </row>
    <row r="11" spans="1:44" ht="5.25" customHeight="1" x14ac:dyDescent="0.2">
      <c r="A11" s="2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53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x14ac:dyDescent="0.2">
      <c r="B12" s="40" t="s">
        <v>45</v>
      </c>
      <c r="C12" s="41">
        <f>('ICI - dessazonalizado'!D12/'ICI - dessazonalizado'!C12-1)*100</f>
        <v>0.83154387148975939</v>
      </c>
      <c r="D12" s="41">
        <f>('ICI - dessazonalizado'!E12/'ICI - dessazonalizado'!D12-1)*100</f>
        <v>0.8966223532465678</v>
      </c>
      <c r="E12" s="41">
        <f>('ICI - dessazonalizado'!F12/'ICI - dessazonalizado'!E12-1)*100</f>
        <v>-0.14629145031881396</v>
      </c>
      <c r="F12" s="41">
        <f>('ICI - dessazonalizado'!G12/'ICI - dessazonalizado'!F12-1)*100</f>
        <v>0.15785768015024182</v>
      </c>
      <c r="G12" s="41">
        <f>('ICI - dessazonalizado'!H12/'ICI - dessazonalizado'!G12-1)*100</f>
        <v>1.0282220040461088</v>
      </c>
      <c r="H12" s="41">
        <f>('ICI - dessazonalizado'!I12/'ICI - dessazonalizado'!H12-1)*100</f>
        <v>0.82611601019526582</v>
      </c>
      <c r="I12" s="41">
        <f>('ICI - dessazonalizado'!J12/'ICI - dessazonalizado'!I12-1)*100</f>
        <v>1.1010341745752994</v>
      </c>
      <c r="J12" s="41">
        <f>('ICI - dessazonalizado'!K12/'ICI - dessazonalizado'!J12-1)*100</f>
        <v>2.1149869284749601</v>
      </c>
      <c r="K12" s="41">
        <f>('ICI - dessazonalizado'!L12/'ICI - dessazonalizado'!K12-1)*100</f>
        <v>2.2536594137501087</v>
      </c>
      <c r="L12" s="41">
        <f>('ICI - dessazonalizado'!M12/'ICI - dessazonalizado'!L12-1)*100</f>
        <v>2.411061482952559</v>
      </c>
      <c r="M12" s="41">
        <f>('ICI - dessazonalizado'!N12/'ICI - dessazonalizado'!M12-1)*100</f>
        <v>4.5042555098929515</v>
      </c>
      <c r="N12" s="41">
        <f>('ICI - dessazonalizado'!O12/'ICI - dessazonalizado'!N12-1)*100</f>
        <v>-3.2977553638714241</v>
      </c>
      <c r="O12" s="41">
        <f>('ICI - dessazonalizado'!P12/'ICI - dessazonalizado'!O12-1)*100</f>
        <v>-4.1880379720530936</v>
      </c>
      <c r="P12" s="41">
        <f>('ICI - dessazonalizado'!Q12/'ICI - dessazonalizado'!P12-1)*100</f>
        <v>-1.0394641313294928</v>
      </c>
      <c r="Q12" s="41">
        <f>('ICI - dessazonalizado'!R12/'ICI - dessazonalizado'!Q12-1)*100</f>
        <v>-0.65490085436538115</v>
      </c>
      <c r="R12" s="41">
        <f>('ICI - dessazonalizado'!S12/'ICI - dessazonalizado'!R12-1)*100</f>
        <v>1.9373678838604969</v>
      </c>
      <c r="S12" s="41">
        <f>('ICI - dessazonalizado'!T12/'ICI - dessazonalizado'!S12-1)*100</f>
        <v>2.2693377784699598</v>
      </c>
      <c r="T12" s="41">
        <f>('ICI - dessazonalizado'!U12/'ICI - dessazonalizado'!T12-1)*100</f>
        <v>0.30669270172702934</v>
      </c>
      <c r="U12" s="41">
        <f>('ICI - dessazonalizado'!V12/'ICI - dessazonalizado'!U12-1)*100</f>
        <v>1.2773415334534688</v>
      </c>
      <c r="V12" s="41">
        <f>('ICI - dessazonalizado'!W12/'ICI - dessazonalizado'!V12-1)*100</f>
        <v>2.5850992057779854</v>
      </c>
      <c r="W12" s="41">
        <f>('ICI - dessazonalizado'!X12/'ICI - dessazonalizado'!W12-1)*100</f>
        <v>0.68288093523150017</v>
      </c>
      <c r="X12" s="41">
        <f>('ICI - dessazonalizado'!Y12/'ICI - dessazonalizado'!X12-1)*100</f>
        <v>1.0656866764762407</v>
      </c>
      <c r="Y12" s="41">
        <f>('ICI - dessazonalizado'!Z12/'ICI - dessazonalizado'!Y12-1)*100</f>
        <v>6.3987824548350503E-2</v>
      </c>
      <c r="Z12" s="41">
        <f>('ICI - dessazonalizado'!AA12/'ICI - dessazonalizado'!Z12-1)*100</f>
        <v>0.56901480670019655</v>
      </c>
      <c r="AA12" s="41">
        <f>('ICI - dessazonalizado'!AB12/'ICI - dessazonalizado'!AA12-1)*100</f>
        <v>3.5261970735394943</v>
      </c>
      <c r="AB12" s="41">
        <f>('ICI - dessazonalizado'!AC12/'ICI - dessazonalizado'!AB12-1)*100</f>
        <v>1.1794614223617605</v>
      </c>
      <c r="AC12" s="41">
        <f>('ICI - dessazonalizado'!AD12/'ICI - dessazonalizado'!AC12-1)*100</f>
        <v>0.67368353759691413</v>
      </c>
      <c r="AD12" s="41">
        <f>('ICI - dessazonalizado'!AE12/'ICI - dessazonalizado'!AD12-1)*100</f>
        <v>-9.067001430843602E-2</v>
      </c>
      <c r="AE12" s="41">
        <f>('ICI - dessazonalizado'!AF12/'ICI - dessazonalizado'!AE12-1)*100</f>
        <v>0.35513728406326717</v>
      </c>
      <c r="AF12" s="41">
        <f>('ICI - dessazonalizado'!AG12/'ICI - dessazonalizado'!AF12-1)*100</f>
        <v>3.5963615547504491</v>
      </c>
      <c r="AG12" s="41">
        <f>('ICI - dessazonalizado'!AH12/'ICI - dessazonalizado'!AG12-1)*100</f>
        <v>1.7845863131433992</v>
      </c>
      <c r="AH12" s="41">
        <f>('ICI - dessazonalizado'!AI12/'ICI - dessazonalizado'!AH12-1)*100</f>
        <v>1.1213254884257617</v>
      </c>
      <c r="AI12" s="54">
        <f>('ICI - dessazonalizado'!AJ12/'ICI - dessazonalizado'!AI12-1)*100</f>
        <v>3.069980491616775E-2</v>
      </c>
      <c r="AJ12" s="54">
        <f>('ICI - dessazonalizado'!AK12/'ICI - dessazonalizado'!AJ12-1)*100</f>
        <v>-0.35899431979008467</v>
      </c>
      <c r="AK12" s="54">
        <f>('ICI - dessazonalizado'!AL12/'ICI - dessazonalizado'!AK12-1)*100</f>
        <v>2.8880740682291739</v>
      </c>
      <c r="AL12" s="54">
        <f>('ICI - dessazonalizado'!AM12/'ICI - dessazonalizado'!AL12-1)*100</f>
        <v>1.6001452405591365</v>
      </c>
      <c r="AM12" s="54">
        <f>('ICI - dessazonalizado'!AN12/'ICI - dessazonalizado'!AM12-1)*100</f>
        <v>2.9869591700179887</v>
      </c>
      <c r="AN12" s="54">
        <f>('ICI - dessazonalizado'!AO12/'ICI - dessazonalizado'!AN12-1)*100</f>
        <v>2.6167383683439516</v>
      </c>
      <c r="AO12" s="54">
        <f>('ICI - dessazonalizado'!AP12/'ICI - dessazonalizado'!AO12-1)*100</f>
        <v>3.5041526700645864</v>
      </c>
      <c r="AP12" s="54">
        <f>('ICI - dessazonalizado'!AQ12/'ICI - dessazonalizado'!AP12-1)*100</f>
        <v>1.5263801467227944</v>
      </c>
      <c r="AQ12" s="54">
        <f>('ICI - dessazonalizado'!AR12/'ICI - dessazonalizado'!AQ12-1)*100</f>
        <v>-1.207368947089893</v>
      </c>
      <c r="AR12" s="54">
        <f>('ICI - dessazonalizado'!AS12/'ICI - dessazonalizado'!AR12-1)*100</f>
        <v>0.25400237628336875</v>
      </c>
    </row>
    <row r="13" spans="1:44" ht="5.25" customHeight="1" x14ac:dyDescent="0.2">
      <c r="A13" s="26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x14ac:dyDescent="0.2">
      <c r="B14" s="35" t="s">
        <v>0</v>
      </c>
      <c r="C14" s="36">
        <f>('ICI - dessazonalizado'!D14/'ICI - dessazonalizado'!C14-1)*100</f>
        <v>1.2826852711636416</v>
      </c>
      <c r="D14" s="36">
        <f>('ICI - dessazonalizado'!E14/'ICI - dessazonalizado'!D14-1)*100</f>
        <v>1.1367014098276007</v>
      </c>
      <c r="E14" s="36">
        <f>('ICI - dessazonalizado'!F14/'ICI - dessazonalizado'!E14-1)*100</f>
        <v>0.58570883284190245</v>
      </c>
      <c r="F14" s="36">
        <f>('ICI - dessazonalizado'!G14/'ICI - dessazonalizado'!F14-1)*100</f>
        <v>0.25072336761047254</v>
      </c>
      <c r="G14" s="36">
        <f>('ICI - dessazonalizado'!H14/'ICI - dessazonalizado'!G14-1)*100</f>
        <v>0.66667722074740254</v>
      </c>
      <c r="H14" s="36">
        <f>('ICI - dessazonalizado'!I14/'ICI - dessazonalizado'!H14-1)*100</f>
        <v>0.12539949822656382</v>
      </c>
      <c r="I14" s="36">
        <f>('ICI - dessazonalizado'!J14/'ICI - dessazonalizado'!I14-1)*100</f>
        <v>0.19871159067084143</v>
      </c>
      <c r="J14" s="36">
        <f>('ICI - dessazonalizado'!K14/'ICI - dessazonalizado'!J14-1)*100</f>
        <v>2.2038000035201621</v>
      </c>
      <c r="K14" s="36">
        <f>('ICI - dessazonalizado'!L14/'ICI - dessazonalizado'!K14-1)*100</f>
        <v>3.3938855516396194</v>
      </c>
      <c r="L14" s="36">
        <f>('ICI - dessazonalizado'!M14/'ICI - dessazonalizado'!L14-1)*100</f>
        <v>3.7081555831363522</v>
      </c>
      <c r="M14" s="36">
        <f>('ICI - dessazonalizado'!N14/'ICI - dessazonalizado'!M14-1)*100</f>
        <v>4.5820235670328557</v>
      </c>
      <c r="N14" s="36">
        <f>('ICI - dessazonalizado'!O14/'ICI - dessazonalizado'!N14-1)*100</f>
        <v>-2.8570880891167105</v>
      </c>
      <c r="O14" s="36">
        <f>('ICI - dessazonalizado'!P14/'ICI - dessazonalizado'!O14-1)*100</f>
        <v>-3.6464330831410763</v>
      </c>
      <c r="P14" s="36">
        <f>('ICI - dessazonalizado'!Q14/'ICI - dessazonalizado'!P14-1)*100</f>
        <v>-0.9021949238613769</v>
      </c>
      <c r="Q14" s="36">
        <f>('ICI - dessazonalizado'!R14/'ICI - dessazonalizado'!Q14-1)*100</f>
        <v>6.4348699683858257E-2</v>
      </c>
      <c r="R14" s="36">
        <f>('ICI - dessazonalizado'!S14/'ICI - dessazonalizado'!R14-1)*100</f>
        <v>2.7086031190233006</v>
      </c>
      <c r="S14" s="36">
        <f>('ICI - dessazonalizado'!T14/'ICI - dessazonalizado'!S14-1)*100</f>
        <v>2.2700233919601853</v>
      </c>
      <c r="T14" s="36">
        <f>('ICI - dessazonalizado'!U14/'ICI - dessazonalizado'!T14-1)*100</f>
        <v>0.64935054262094116</v>
      </c>
      <c r="U14" s="36">
        <f>('ICI - dessazonalizado'!V14/'ICI - dessazonalizado'!U14-1)*100</f>
        <v>1.5044636821421209</v>
      </c>
      <c r="V14" s="36">
        <f>('ICI - dessazonalizado'!W14/'ICI - dessazonalizado'!V14-1)*100</f>
        <v>2.7979579618441885</v>
      </c>
      <c r="W14" s="36">
        <f>('ICI - dessazonalizado'!X14/'ICI - dessazonalizado'!W14-1)*100</f>
        <v>1.5348384565850193</v>
      </c>
      <c r="X14" s="36">
        <f>('ICI - dessazonalizado'!Y14/'ICI - dessazonalizado'!X14-1)*100</f>
        <v>0.14172673085446341</v>
      </c>
      <c r="Y14" s="36">
        <f>('ICI - dessazonalizado'!Z14/'ICI - dessazonalizado'!Y14-1)*100</f>
        <v>1.8288822834913843</v>
      </c>
      <c r="Z14" s="36">
        <f>('ICI - dessazonalizado'!AA14/'ICI - dessazonalizado'!Z14-1)*100</f>
        <v>1.2428052848326931</v>
      </c>
      <c r="AA14" s="36">
        <f>('ICI - dessazonalizado'!AB14/'ICI - dessazonalizado'!AA14-1)*100</f>
        <v>4.410041500659645</v>
      </c>
      <c r="AB14" s="36">
        <f>('ICI - dessazonalizado'!AC14/'ICI - dessazonalizado'!AB14-1)*100</f>
        <v>2.9277765229154928</v>
      </c>
      <c r="AC14" s="36">
        <f>('ICI - dessazonalizado'!AD14/'ICI - dessazonalizado'!AC14-1)*100</f>
        <v>1.412898527353712</v>
      </c>
      <c r="AD14" s="36">
        <f>('ICI - dessazonalizado'!AE14/'ICI - dessazonalizado'!AD14-1)*100</f>
        <v>-0.15548242593923511</v>
      </c>
      <c r="AE14" s="36">
        <f>('ICI - dessazonalizado'!AF14/'ICI - dessazonalizado'!AE14-1)*100</f>
        <v>0.45292927064140009</v>
      </c>
      <c r="AF14" s="36">
        <f>('ICI - dessazonalizado'!AG14/'ICI - dessazonalizado'!AF14-1)*100</f>
        <v>3.7561731138713084</v>
      </c>
      <c r="AG14" s="36">
        <f>('ICI - dessazonalizado'!AH14/'ICI - dessazonalizado'!AG14-1)*100</f>
        <v>2.0430107594026525</v>
      </c>
      <c r="AH14" s="36">
        <f>('ICI - dessazonalizado'!AI14/'ICI - dessazonalizado'!AH14-1)*100</f>
        <v>2.1194117365444631</v>
      </c>
      <c r="AI14" s="56">
        <f>('ICI - dessazonalizado'!AJ14/'ICI - dessazonalizado'!AI14-1)*100</f>
        <v>-0.16872231598926701</v>
      </c>
      <c r="AJ14" s="56">
        <f>('ICI - dessazonalizado'!AK14/'ICI - dessazonalizado'!AJ14-1)*100</f>
        <v>0.23664543433774554</v>
      </c>
      <c r="AK14" s="56">
        <f>('ICI - dessazonalizado'!AL14/'ICI - dessazonalizado'!AK14-1)*100</f>
        <v>2.602134323569727</v>
      </c>
      <c r="AL14" s="56">
        <f>('ICI - dessazonalizado'!AM14/'ICI - dessazonalizado'!AL14-1)*100</f>
        <v>1.9184120940178628</v>
      </c>
      <c r="AM14" s="56">
        <f>('ICI - dessazonalizado'!AN14/'ICI - dessazonalizado'!AM14-1)*100</f>
        <v>4.1706996357880888</v>
      </c>
      <c r="AN14" s="56">
        <f>('ICI - dessazonalizado'!AO14/'ICI - dessazonalizado'!AN14-1)*100</f>
        <v>3.390052853038128</v>
      </c>
      <c r="AO14" s="56">
        <f>('ICI - dessazonalizado'!AP14/'ICI - dessazonalizado'!AO14-1)*100</f>
        <v>4.6892103124336115</v>
      </c>
      <c r="AP14" s="56">
        <f>('ICI - dessazonalizado'!AQ14/'ICI - dessazonalizado'!AP14-1)*100</f>
        <v>1.2560240905663544</v>
      </c>
      <c r="AQ14" s="56">
        <f>('ICI - dessazonalizado'!AR14/'ICI - dessazonalizado'!AQ14-1)*100</f>
        <v>-0.93494433167817803</v>
      </c>
      <c r="AR14" s="56">
        <f>('ICI - dessazonalizado'!AS14/'ICI - dessazonalizado'!AR14-1)*100</f>
        <v>8.5597441852680589E-2</v>
      </c>
    </row>
    <row r="15" spans="1:44" x14ac:dyDescent="0.2">
      <c r="B15" s="44" t="s">
        <v>33</v>
      </c>
      <c r="C15" s="45">
        <f>('ICI - dessazonalizado'!D15/'ICI - dessazonalizado'!C15-1)*100</f>
        <v>1.487598147617919</v>
      </c>
      <c r="D15" s="45">
        <f>('ICI - dessazonalizado'!E15/'ICI - dessazonalizado'!D15-1)*100</f>
        <v>0.96974018831912367</v>
      </c>
      <c r="E15" s="45">
        <f>('ICI - dessazonalizado'!F15/'ICI - dessazonalizado'!E15-1)*100</f>
        <v>1.4375871273123231</v>
      </c>
      <c r="F15" s="45">
        <f>('ICI - dessazonalizado'!G15/'ICI - dessazonalizado'!F15-1)*100</f>
        <v>1.0824088853456759</v>
      </c>
      <c r="G15" s="45">
        <f>('ICI - dessazonalizado'!H15/'ICI - dessazonalizado'!G15-1)*100</f>
        <v>1.2253254526228163</v>
      </c>
      <c r="H15" s="45">
        <f>('ICI - dessazonalizado'!I15/'ICI - dessazonalizado'!H15-1)*100</f>
        <v>1.6603966270901882</v>
      </c>
      <c r="I15" s="45">
        <f>('ICI - dessazonalizado'!J15/'ICI - dessazonalizado'!I15-1)*100</f>
        <v>1.5474672836762737</v>
      </c>
      <c r="J15" s="45">
        <f>('ICI - dessazonalizado'!K15/'ICI - dessazonalizado'!J15-1)*100</f>
        <v>1.8268804461455401</v>
      </c>
      <c r="K15" s="45">
        <f>('ICI - dessazonalizado'!L15/'ICI - dessazonalizado'!K15-1)*100</f>
        <v>1.6009313438977824</v>
      </c>
      <c r="L15" s="45">
        <f>('ICI - dessazonalizado'!M15/'ICI - dessazonalizado'!L15-1)*100</f>
        <v>1.6891785418710503</v>
      </c>
      <c r="M15" s="45">
        <f>('ICI - dessazonalizado'!N15/'ICI - dessazonalizado'!M15-1)*100</f>
        <v>1.432337188524091</v>
      </c>
      <c r="N15" s="45">
        <f>('ICI - dessazonalizado'!O15/'ICI - dessazonalizado'!N15-1)*100</f>
        <v>1.695995871995537</v>
      </c>
      <c r="O15" s="45">
        <f>('ICI - dessazonalizado'!P15/'ICI - dessazonalizado'!O15-1)*100</f>
        <v>1.0376359852880546</v>
      </c>
      <c r="P15" s="45">
        <f>('ICI - dessazonalizado'!Q15/'ICI - dessazonalizado'!P15-1)*100</f>
        <v>1.5441438776850447</v>
      </c>
      <c r="Q15" s="45">
        <f>('ICI - dessazonalizado'!R15/'ICI - dessazonalizado'!Q15-1)*100</f>
        <v>1.2342551169770122</v>
      </c>
      <c r="R15" s="45">
        <f>('ICI - dessazonalizado'!S15/'ICI - dessazonalizado'!R15-1)*100</f>
        <v>0.73942781784970268</v>
      </c>
      <c r="S15" s="45">
        <f>('ICI - dessazonalizado'!T15/'ICI - dessazonalizado'!S15-1)*100</f>
        <v>2.0313328985928081</v>
      </c>
      <c r="T15" s="45">
        <f>('ICI - dessazonalizado'!U15/'ICI - dessazonalizado'!T15-1)*100</f>
        <v>1.2479614805127603</v>
      </c>
      <c r="U15" s="45">
        <f>('ICI - dessazonalizado'!V15/'ICI - dessazonalizado'!U15-1)*100</f>
        <v>2.1845073180097208</v>
      </c>
      <c r="V15" s="45">
        <f>('ICI - dessazonalizado'!W15/'ICI - dessazonalizado'!V15-1)*100</f>
        <v>2.8554018713115026</v>
      </c>
      <c r="W15" s="45">
        <f>('ICI - dessazonalizado'!X15/'ICI - dessazonalizado'!W15-1)*100</f>
        <v>2.5178385738442222</v>
      </c>
      <c r="X15" s="45">
        <f>('ICI - dessazonalizado'!Y15/'ICI - dessazonalizado'!X15-1)*100</f>
        <v>3.3242399601416395</v>
      </c>
      <c r="Y15" s="45">
        <f>('ICI - dessazonalizado'!Z15/'ICI - dessazonalizado'!Y15-1)*100</f>
        <v>2.7484705276384691</v>
      </c>
      <c r="Z15" s="45">
        <f>('ICI - dessazonalizado'!AA15/'ICI - dessazonalizado'!Z15-1)*100</f>
        <v>3.0922931653346808</v>
      </c>
      <c r="AA15" s="45">
        <f>('ICI - dessazonalizado'!AB15/'ICI - dessazonalizado'!AA15-1)*100</f>
        <v>2.0833164428522899</v>
      </c>
      <c r="AB15" s="45">
        <f>('ICI - dessazonalizado'!AC15/'ICI - dessazonalizado'!AB15-1)*100</f>
        <v>2.2941942717097152</v>
      </c>
      <c r="AC15" s="45">
        <f>('ICI - dessazonalizado'!AD15/'ICI - dessazonalizado'!AC15-1)*100</f>
        <v>2.10888760665362</v>
      </c>
      <c r="AD15" s="45">
        <f>('ICI - dessazonalizado'!AE15/'ICI - dessazonalizado'!AD15-1)*100</f>
        <v>1.2078707716108861</v>
      </c>
      <c r="AE15" s="45">
        <f>('ICI - dessazonalizado'!AF15/'ICI - dessazonalizado'!AE15-1)*100</f>
        <v>2.8701142346916342</v>
      </c>
      <c r="AF15" s="45">
        <f>('ICI - dessazonalizado'!AG15/'ICI - dessazonalizado'!AF15-1)*100</f>
        <v>1.5413877079952787</v>
      </c>
      <c r="AG15" s="45">
        <f>('ICI - dessazonalizado'!AH15/'ICI - dessazonalizado'!AG15-1)*100</f>
        <v>1.8854703265829498</v>
      </c>
      <c r="AH15" s="45">
        <f>('ICI - dessazonalizado'!AI15/'ICI - dessazonalizado'!AH15-1)*100</f>
        <v>2.2058019839115151</v>
      </c>
      <c r="AI15" s="57">
        <f>('ICI - dessazonalizado'!AJ15/'ICI - dessazonalizado'!AI15-1)*100</f>
        <v>1.2955943423490934</v>
      </c>
      <c r="AJ15" s="57">
        <f>('ICI - dessazonalizado'!AK15/'ICI - dessazonalizado'!AJ15-1)*100</f>
        <v>2.2076929803308776</v>
      </c>
      <c r="AK15" s="57">
        <f>('ICI - dessazonalizado'!AL15/'ICI - dessazonalizado'!AK15-1)*100</f>
        <v>1.8059348865407499</v>
      </c>
      <c r="AL15" s="57">
        <f>('ICI - dessazonalizado'!AM15/'ICI - dessazonalizado'!AL15-1)*100</f>
        <v>2.7713567026501851</v>
      </c>
      <c r="AM15" s="57">
        <f>('ICI - dessazonalizado'!AN15/'ICI - dessazonalizado'!AM15-1)*100</f>
        <v>2.1578941936126306</v>
      </c>
      <c r="AN15" s="57">
        <f>('ICI - dessazonalizado'!AO15/'ICI - dessazonalizado'!AN15-1)*100</f>
        <v>2.4499211207749783</v>
      </c>
      <c r="AO15" s="57">
        <f>('ICI - dessazonalizado'!AP15/'ICI - dessazonalizado'!AO15-1)*100</f>
        <v>2.5649056766345657</v>
      </c>
      <c r="AP15" s="57">
        <f>('ICI - dessazonalizado'!AQ15/'ICI - dessazonalizado'!AP15-1)*100</f>
        <v>1.8041198086352628</v>
      </c>
      <c r="AQ15" s="57">
        <f>('ICI - dessazonalizado'!AR15/'ICI - dessazonalizado'!AQ15-1)*100</f>
        <v>2.4238165730837924</v>
      </c>
      <c r="AR15" s="57">
        <f>('ICI - dessazonalizado'!AS15/'ICI - dessazonalizado'!AR15-1)*100</f>
        <v>2.0340444888746312</v>
      </c>
    </row>
    <row r="16" spans="1:44" x14ac:dyDescent="0.2">
      <c r="B16" s="44" t="s">
        <v>34</v>
      </c>
      <c r="C16" s="45">
        <f>('ICI - dessazonalizado'!D16/'ICI - dessazonalizado'!C16-1)*100</f>
        <v>1.1812535114559042</v>
      </c>
      <c r="D16" s="45">
        <f>('ICI - dessazonalizado'!E16/'ICI - dessazonalizado'!D16-1)*100</f>
        <v>1.0691706065875772</v>
      </c>
      <c r="E16" s="45">
        <f>('ICI - dessazonalizado'!F16/'ICI - dessazonalizado'!E16-1)*100</f>
        <v>0.42265972839721222</v>
      </c>
      <c r="F16" s="45">
        <f>('ICI - dessazonalizado'!G16/'ICI - dessazonalizado'!F16-1)*100</f>
        <v>2.4232594564388421E-2</v>
      </c>
      <c r="G16" s="45">
        <f>('ICI - dessazonalizado'!H16/'ICI - dessazonalizado'!G16-1)*100</f>
        <v>0.47668273279142248</v>
      </c>
      <c r="H16" s="45">
        <f>('ICI - dessazonalizado'!I16/'ICI - dessazonalizado'!H16-1)*100</f>
        <v>-0.29799242312922303</v>
      </c>
      <c r="I16" s="45">
        <f>('ICI - dessazonalizado'!J16/'ICI - dessazonalizado'!I16-1)*100</f>
        <v>-0.1216682068335917</v>
      </c>
      <c r="J16" s="45">
        <f>('ICI - dessazonalizado'!K16/'ICI - dessazonalizado'!J16-1)*100</f>
        <v>2.38072939253966</v>
      </c>
      <c r="K16" s="45">
        <f>('ICI - dessazonalizado'!L16/'ICI - dessazonalizado'!K16-1)*100</f>
        <v>3.9952442690240231</v>
      </c>
      <c r="L16" s="45">
        <f>('ICI - dessazonalizado'!M16/'ICI - dessazonalizado'!L16-1)*100</f>
        <v>4.2658297233389098</v>
      </c>
      <c r="M16" s="45">
        <f>('ICI - dessazonalizado'!N16/'ICI - dessazonalizado'!M16-1)*100</f>
        <v>5.6264178664132913</v>
      </c>
      <c r="N16" s="45">
        <f>('ICI - dessazonalizado'!O16/'ICI - dessazonalizado'!N16-1)*100</f>
        <v>-3.9523752974943926</v>
      </c>
      <c r="O16" s="45">
        <f>('ICI - dessazonalizado'!P16/'ICI - dessazonalizado'!O16-1)*100</f>
        <v>-5.0991007720567305</v>
      </c>
      <c r="P16" s="45">
        <f>('ICI - dessazonalizado'!Q16/'ICI - dessazonalizado'!P16-1)*100</f>
        <v>-1.7610894621016393</v>
      </c>
      <c r="Q16" s="45">
        <f>('ICI - dessazonalizado'!R16/'ICI - dessazonalizado'!Q16-1)*100</f>
        <v>-0.39030190974946866</v>
      </c>
      <c r="R16" s="45">
        <f>('ICI - dessazonalizado'!S16/'ICI - dessazonalizado'!R16-1)*100</f>
        <v>3.4277277660135441</v>
      </c>
      <c r="S16" s="45">
        <f>('ICI - dessazonalizado'!T16/'ICI - dessazonalizado'!S16-1)*100</f>
        <v>2.4097110508611186</v>
      </c>
      <c r="T16" s="45">
        <f>('ICI - dessazonalizado'!U16/'ICI - dessazonalizado'!T16-1)*100</f>
        <v>0.44189739641848913</v>
      </c>
      <c r="U16" s="45">
        <f>('ICI - dessazonalizado'!V16/'ICI - dessazonalizado'!U16-1)*100</f>
        <v>1.3361835587164306</v>
      </c>
      <c r="V16" s="45">
        <f>('ICI - dessazonalizado'!W16/'ICI - dessazonalizado'!V16-1)*100</f>
        <v>2.8750097034924149</v>
      </c>
      <c r="W16" s="45">
        <f>('ICI - dessazonalizado'!X16/'ICI - dessazonalizado'!W16-1)*100</f>
        <v>1.2371120468643637</v>
      </c>
      <c r="X16" s="45">
        <f>('ICI - dessazonalizado'!Y16/'ICI - dessazonalizado'!X16-1)*100</f>
        <v>-0.79526386281960626</v>
      </c>
      <c r="Y16" s="45">
        <f>('ICI - dessazonalizado'!Z16/'ICI - dessazonalizado'!Y16-1)*100</f>
        <v>1.5757485320049502</v>
      </c>
      <c r="Z16" s="45">
        <f>('ICI - dessazonalizado'!AA16/'ICI - dessazonalizado'!Z16-1)*100</f>
        <v>0.72429055933538322</v>
      </c>
      <c r="AA16" s="45">
        <f>('ICI - dessazonalizado'!AB16/'ICI - dessazonalizado'!AA16-1)*100</f>
        <v>5.3154211414556229</v>
      </c>
      <c r="AB16" s="45">
        <f>('ICI - dessazonalizado'!AC16/'ICI - dessazonalizado'!AB16-1)*100</f>
        <v>3.2927008501358435</v>
      </c>
      <c r="AC16" s="45">
        <f>('ICI - dessazonalizado'!AD16/'ICI - dessazonalizado'!AC16-1)*100</f>
        <v>1.3740473683989451</v>
      </c>
      <c r="AD16" s="45">
        <f>('ICI - dessazonalizado'!AE16/'ICI - dessazonalizado'!AD16-1)*100</f>
        <v>-0.36219832418643572</v>
      </c>
      <c r="AE16" s="45">
        <f>('ICI - dessazonalizado'!AF16/'ICI - dessazonalizado'!AE16-1)*100</f>
        <v>-5.5152875791397715E-2</v>
      </c>
      <c r="AF16" s="45">
        <f>('ICI - dessazonalizado'!AG16/'ICI - dessazonalizado'!AF16-1)*100</f>
        <v>4.7006578868304949</v>
      </c>
      <c r="AG16" s="45">
        <f>('ICI - dessazonalizado'!AH16/'ICI - dessazonalizado'!AG16-1)*100</f>
        <v>2.1447477833238526</v>
      </c>
      <c r="AH16" s="45">
        <f>('ICI - dessazonalizado'!AI16/'ICI - dessazonalizado'!AH16-1)*100</f>
        <v>1.9613423983211531</v>
      </c>
      <c r="AI16" s="57">
        <f>('ICI - dessazonalizado'!AJ16/'ICI - dessazonalizado'!AI16-1)*100</f>
        <v>-0.79937792072690694</v>
      </c>
      <c r="AJ16" s="57">
        <f>('ICI - dessazonalizado'!AK16/'ICI - dessazonalizado'!AJ16-1)*100</f>
        <v>-0.63021287144189309</v>
      </c>
      <c r="AK16" s="57">
        <f>('ICI - dessazonalizado'!AL16/'ICI - dessazonalizado'!AK16-1)*100</f>
        <v>2.6171677254613446</v>
      </c>
      <c r="AL16" s="57">
        <f>('ICI - dessazonalizado'!AM16/'ICI - dessazonalizado'!AL16-1)*100</f>
        <v>1.1975155047276642</v>
      </c>
      <c r="AM16" s="57">
        <f>('ICI - dessazonalizado'!AN16/'ICI - dessazonalizado'!AM16-1)*100</f>
        <v>4.019772135118771</v>
      </c>
      <c r="AN16" s="57">
        <f>('ICI - dessazonalizado'!AO16/'ICI - dessazonalizado'!AN16-1)*100</f>
        <v>3.8491508479403747</v>
      </c>
      <c r="AO16" s="57">
        <f>('ICI - dessazonalizado'!AP16/'ICI - dessazonalizado'!AO16-1)*100</f>
        <v>5.442458300317643</v>
      </c>
      <c r="AP16" s="57">
        <f>('ICI - dessazonalizado'!AQ16/'ICI - dessazonalizado'!AP16-1)*100</f>
        <v>1.1199561800169455</v>
      </c>
      <c r="AQ16" s="57">
        <f>('ICI - dessazonalizado'!AR16/'ICI - dessazonalizado'!AQ16-1)*100</f>
        <v>-1.8783403230003826</v>
      </c>
      <c r="AR16" s="57">
        <f>('ICI - dessazonalizado'!AS16/'ICI - dessazonalizado'!AR16-1)*100</f>
        <v>-0.43205058935108509</v>
      </c>
    </row>
    <row r="17" spans="1:51" x14ac:dyDescent="0.2">
      <c r="B17" s="46" t="s">
        <v>35</v>
      </c>
      <c r="C17" s="47">
        <f>('ICI - dessazonalizado'!D17/'ICI - dessazonalizado'!C17-1)*100</f>
        <v>0.92037824307682481</v>
      </c>
      <c r="D17" s="47">
        <f>('ICI - dessazonalizado'!E17/'ICI - dessazonalizado'!D17-1)*100</f>
        <v>1.4167944521104703</v>
      </c>
      <c r="E17" s="47">
        <f>('ICI - dessazonalizado'!F17/'ICI - dessazonalizado'!E17-1)*100</f>
        <v>0.47893045658038425</v>
      </c>
      <c r="F17" s="47">
        <f>('ICI - dessazonalizado'!G17/'ICI - dessazonalizado'!F17-1)*100</f>
        <v>0.14738891743513172</v>
      </c>
      <c r="G17" s="47">
        <f>('ICI - dessazonalizado'!H17/'ICI - dessazonalizado'!G17-1)*100</f>
        <v>0.75910277157864581</v>
      </c>
      <c r="H17" s="47">
        <f>('ICI - dessazonalizado'!I17/'ICI - dessazonalizado'!H17-1)*100</f>
        <v>-0.45580151480779652</v>
      </c>
      <c r="I17" s="47">
        <f>('ICI - dessazonalizado'!J17/'ICI - dessazonalizado'!I17-1)*100</f>
        <v>0.67817894577932858</v>
      </c>
      <c r="J17" s="47">
        <f>('ICI - dessazonalizado'!K17/'ICI - dessazonalizado'!J17-1)*100</f>
        <v>2.24918914582386</v>
      </c>
      <c r="K17" s="47">
        <f>('ICI - dessazonalizado'!L17/'ICI - dessazonalizado'!K17-1)*100</f>
        <v>4.2292409634277828</v>
      </c>
      <c r="L17" s="47">
        <f>('ICI - dessazonalizado'!M17/'ICI - dessazonalizado'!L17-1)*100</f>
        <v>4.022952453327977</v>
      </c>
      <c r="M17" s="47">
        <f>('ICI - dessazonalizado'!N17/'ICI - dessazonalizado'!M17-1)*100</f>
        <v>1.7796914615645143</v>
      </c>
      <c r="N17" s="47">
        <f>('ICI - dessazonalizado'!O17/'ICI - dessazonalizado'!N17-1)*100</f>
        <v>-3.7658040613803179</v>
      </c>
      <c r="O17" s="47">
        <f>('ICI - dessazonalizado'!P17/'ICI - dessazonalizado'!O17-1)*100</f>
        <v>-3.3874527126096732</v>
      </c>
      <c r="P17" s="47">
        <f>('ICI - dessazonalizado'!Q17/'ICI - dessazonalizado'!P17-1)*100</f>
        <v>-0.60523407300318022</v>
      </c>
      <c r="Q17" s="47">
        <f>('ICI - dessazonalizado'!R17/'ICI - dessazonalizado'!Q17-1)*100</f>
        <v>0.83872976909058483</v>
      </c>
      <c r="R17" s="47">
        <f>('ICI - dessazonalizado'!S17/'ICI - dessazonalizado'!R17-1)*100</f>
        <v>3.253440055516843</v>
      </c>
      <c r="S17" s="47">
        <f>('ICI - dessazonalizado'!T17/'ICI - dessazonalizado'!S17-1)*100</f>
        <v>2.4525289312906429</v>
      </c>
      <c r="T17" s="47">
        <f>('ICI - dessazonalizado'!U17/'ICI - dessazonalizado'!T17-1)*100</f>
        <v>0.79012625534078396</v>
      </c>
      <c r="U17" s="47">
        <f>('ICI - dessazonalizado'!V17/'ICI - dessazonalizado'!U17-1)*100</f>
        <v>1.7494926846057135</v>
      </c>
      <c r="V17" s="47">
        <f>('ICI - dessazonalizado'!W17/'ICI - dessazonalizado'!V17-1)*100</f>
        <v>2.7548599168426335</v>
      </c>
      <c r="W17" s="47">
        <f>('ICI - dessazonalizado'!X17/'ICI - dessazonalizado'!W17-1)*100</f>
        <v>1.09112538856726</v>
      </c>
      <c r="X17" s="47">
        <f>('ICI - dessazonalizado'!Y17/'ICI - dessazonalizado'!X17-1)*100</f>
        <v>-1.328168323854495</v>
      </c>
      <c r="Y17" s="47">
        <f>('ICI - dessazonalizado'!Z17/'ICI - dessazonalizado'!Y17-1)*100</f>
        <v>0.62303031095152228</v>
      </c>
      <c r="Z17" s="47">
        <f>('ICI - dessazonalizado'!AA17/'ICI - dessazonalizado'!Z17-1)*100</f>
        <v>1.1712892868595226</v>
      </c>
      <c r="AA17" s="47">
        <f>('ICI - dessazonalizado'!AB17/'ICI - dessazonalizado'!AA17-1)*100</f>
        <v>4.2411009819191214</v>
      </c>
      <c r="AB17" s="47">
        <f>('ICI - dessazonalizado'!AC17/'ICI - dessazonalizado'!AB17-1)*100</f>
        <v>3.6641117954378633</v>
      </c>
      <c r="AC17" s="47">
        <f>('ICI - dessazonalizado'!AD17/'ICI - dessazonalizado'!AC17-1)*100</f>
        <v>1.4194092613948106</v>
      </c>
      <c r="AD17" s="47">
        <f>('ICI - dessazonalizado'!AE17/'ICI - dessazonalizado'!AD17-1)*100</f>
        <v>2.635813975970791E-3</v>
      </c>
      <c r="AE17" s="47">
        <f>('ICI - dessazonalizado'!AF17/'ICI - dessazonalizado'!AE17-1)*100</f>
        <v>-0.81568970844272393</v>
      </c>
      <c r="AF17" s="47">
        <f>('ICI - dessazonalizado'!AG17/'ICI - dessazonalizado'!AF17-1)*100</f>
        <v>4.4141236010709406</v>
      </c>
      <c r="AG17" s="47">
        <f>('ICI - dessazonalizado'!AH17/'ICI - dessazonalizado'!AG17-1)*100</f>
        <v>2.5570256522645884</v>
      </c>
      <c r="AH17" s="47">
        <f>('ICI - dessazonalizado'!AI17/'ICI - dessazonalizado'!AH17-1)*100</f>
        <v>1.8206145599532375</v>
      </c>
      <c r="AI17" s="58">
        <f>('ICI - dessazonalizado'!AJ17/'ICI - dessazonalizado'!AI17-1)*100</f>
        <v>-0.20019294890238903</v>
      </c>
      <c r="AJ17" s="58">
        <f>('ICI - dessazonalizado'!AK17/'ICI - dessazonalizado'!AJ17-1)*100</f>
        <v>-0.8712328321070828</v>
      </c>
      <c r="AK17" s="58">
        <f>('ICI - dessazonalizado'!AL17/'ICI - dessazonalizado'!AK17-1)*100</f>
        <v>1.2791569006518566</v>
      </c>
      <c r="AL17" s="58">
        <f>('ICI - dessazonalizado'!AM17/'ICI - dessazonalizado'!AL17-1)*100</f>
        <v>0.21818054051205849</v>
      </c>
      <c r="AM17" s="58">
        <f>('ICI - dessazonalizado'!AN17/'ICI - dessazonalizado'!AM17-1)*100</f>
        <v>3.1932394639683448</v>
      </c>
      <c r="AN17" s="58">
        <f>('ICI - dessazonalizado'!AO17/'ICI - dessazonalizado'!AN17-1)*100</f>
        <v>2.2802794797714299</v>
      </c>
      <c r="AO17" s="58">
        <f>('ICI - dessazonalizado'!AP17/'ICI - dessazonalizado'!AO17-1)*100</f>
        <v>5.253666815930691</v>
      </c>
      <c r="AP17" s="58">
        <f>('ICI - dessazonalizado'!AQ17/'ICI - dessazonalizado'!AP17-1)*100</f>
        <v>1.7494050808913864</v>
      </c>
      <c r="AQ17" s="58">
        <f>('ICI - dessazonalizado'!AR17/'ICI - dessazonalizado'!AQ17-1)*100</f>
        <v>3.9963543704724103E-3</v>
      </c>
      <c r="AR17" s="58">
        <f>('ICI - dessazonalizado'!AS17/'ICI - dessazonalizado'!AR17-1)*100</f>
        <v>0.98634434672653093</v>
      </c>
    </row>
    <row r="18" spans="1:51" x14ac:dyDescent="0.2">
      <c r="B18" s="46" t="s">
        <v>36</v>
      </c>
      <c r="C18" s="47">
        <f>('ICI - dessazonalizado'!D18/'ICI - dessazonalizado'!C18-1)*100</f>
        <v>2.8368270761462977</v>
      </c>
      <c r="D18" s="47">
        <f>('ICI - dessazonalizado'!E18/'ICI - dessazonalizado'!D18-1)*100</f>
        <v>-1.0958166031807659</v>
      </c>
      <c r="E18" s="47">
        <f>('ICI - dessazonalizado'!F18/'ICI - dessazonalizado'!E18-1)*100</f>
        <v>6.3304863585655902E-2</v>
      </c>
      <c r="F18" s="47">
        <f>('ICI - dessazonalizado'!G18/'ICI - dessazonalizado'!F18-1)*100</f>
        <v>-0.76553237749058534</v>
      </c>
      <c r="G18" s="47">
        <f>('ICI - dessazonalizado'!H18/'ICI - dessazonalizado'!G18-1)*100</f>
        <v>-1.3510544591636031</v>
      </c>
      <c r="H18" s="47">
        <f>('ICI - dessazonalizado'!I18/'ICI - dessazonalizado'!H18-1)*100</f>
        <v>0.74514639051728171</v>
      </c>
      <c r="I18" s="47">
        <f>('ICI - dessazonalizado'!J18/'ICI - dessazonalizado'!I18-1)*100</f>
        <v>-5.3457372721962049</v>
      </c>
      <c r="J18" s="47">
        <f>('ICI - dessazonalizado'!K18/'ICI - dessazonalizado'!J18-1)*100</f>
        <v>3.2945390285926246</v>
      </c>
      <c r="K18" s="47">
        <f>('ICI - dessazonalizado'!L18/'ICI - dessazonalizado'!K18-1)*100</f>
        <v>2.386121002608621</v>
      </c>
      <c r="L18" s="47">
        <f>('ICI - dessazonalizado'!M18/'ICI - dessazonalizado'!L18-1)*100</f>
        <v>5.9660882057974485</v>
      </c>
      <c r="M18" s="47">
        <f>('ICI - dessazonalizado'!N18/'ICI - dessazonalizado'!M18-1)*100</f>
        <v>32.061559994574054</v>
      </c>
      <c r="N18" s="47">
        <f>('ICI - dessazonalizado'!O18/'ICI - dessazonalizado'!N18-1)*100</f>
        <v>-4.9405181803192422</v>
      </c>
      <c r="O18" s="47">
        <f>('ICI - dessazonalizado'!P18/'ICI - dessazonalizado'!O18-1)*100</f>
        <v>-14.276582098698952</v>
      </c>
      <c r="P18" s="47">
        <f>('ICI - dessazonalizado'!Q18/'ICI - dessazonalizado'!P18-1)*100</f>
        <v>-8.7457707498597603</v>
      </c>
      <c r="Q18" s="47">
        <f>('ICI - dessazonalizado'!R18/'ICI - dessazonalizado'!Q18-1)*100</f>
        <v>-8.479708842639111</v>
      </c>
      <c r="R18" s="47">
        <f>('ICI - dessazonalizado'!S18/'ICI - dessazonalizado'!R18-1)*100</f>
        <v>4.6916790747475456</v>
      </c>
      <c r="S18" s="47">
        <f>('ICI - dessazonalizado'!T18/'ICI - dessazonalizado'!S18-1)*100</f>
        <v>2.1034575170454595</v>
      </c>
      <c r="T18" s="47">
        <f>('ICI - dessazonalizado'!U18/'ICI - dessazonalizado'!T18-1)*100</f>
        <v>-2.0573136831808059</v>
      </c>
      <c r="U18" s="47">
        <f>('ICI - dessazonalizado'!V18/'ICI - dessazonalizado'!U18-1)*100</f>
        <v>-1.7163408841515015</v>
      </c>
      <c r="V18" s="47">
        <f>('ICI - dessazonalizado'!W18/'ICI - dessazonalizado'!V18-1)*100</f>
        <v>3.7936766591262883</v>
      </c>
      <c r="W18" s="47">
        <f>('ICI - dessazonalizado'!X18/'ICI - dessazonalizado'!W18-1)*100</f>
        <v>2.3421564620564217</v>
      </c>
      <c r="X18" s="47">
        <f>('ICI - dessazonalizado'!Y18/'ICI - dessazonalizado'!X18-1)*100</f>
        <v>3.189241263233189</v>
      </c>
      <c r="Y18" s="47">
        <f>('ICI - dessazonalizado'!Z18/'ICI - dessazonalizado'!Y18-1)*100</f>
        <v>8.3873350380294411</v>
      </c>
      <c r="Z18" s="47">
        <f>('ICI - dessazonalizado'!AA18/'ICI - dessazonalizado'!Z18-1)*100</f>
        <v>-2.2426506850624195</v>
      </c>
      <c r="AA18" s="47">
        <f>('ICI - dessazonalizado'!AB18/'ICI - dessazonalizado'!AA18-1)*100</f>
        <v>12.695215355887889</v>
      </c>
      <c r="AB18" s="47">
        <f>('ICI - dessazonalizado'!AC18/'ICI - dessazonalizado'!AB18-1)*100</f>
        <v>0.93277294145572842</v>
      </c>
      <c r="AC18" s="47">
        <f>('ICI - dessazonalizado'!AD18/'ICI - dessazonalizado'!AC18-1)*100</f>
        <v>1.0780202932792138</v>
      </c>
      <c r="AD18" s="47">
        <f>('ICI - dessazonalizado'!AE18/'ICI - dessazonalizado'!AD18-1)*100</f>
        <v>-2.7511099441758224</v>
      </c>
      <c r="AE18" s="47">
        <f>('ICI - dessazonalizado'!AF18/'ICI - dessazonalizado'!AE18-1)*100</f>
        <v>5.0658103741914706</v>
      </c>
      <c r="AF18" s="47">
        <f>('ICI - dessazonalizado'!AG18/'ICI - dessazonalizado'!AF18-1)*100</f>
        <v>6.5219917665739091</v>
      </c>
      <c r="AG18" s="47">
        <f>('ICI - dessazonalizado'!AH18/'ICI - dessazonalizado'!AG18-1)*100</f>
        <v>-0.42400885952498246</v>
      </c>
      <c r="AH18" s="47">
        <f>('ICI - dessazonalizado'!AI18/'ICI - dessazonalizado'!AH18-1)*100</f>
        <v>2.8644172234435938</v>
      </c>
      <c r="AI18" s="58">
        <f>('ICI - dessazonalizado'!AJ18/'ICI - dessazonalizado'!AI18-1)*100</f>
        <v>-4.6054339318487569</v>
      </c>
      <c r="AJ18" s="58">
        <f>('ICI - dessazonalizado'!AK18/'ICI - dessazonalizado'!AJ18-1)*100</f>
        <v>0.97145822709705509</v>
      </c>
      <c r="AK18" s="58">
        <f>('ICI - dessazonalizado'!AL18/'ICI - dessazonalizado'!AK18-1)*100</f>
        <v>11.346500131574011</v>
      </c>
      <c r="AL18" s="58">
        <f>('ICI - dessazonalizado'!AM18/'ICI - dessazonalizado'!AL18-1)*100</f>
        <v>7.0091216059971817</v>
      </c>
      <c r="AM18" s="58">
        <f>('ICI - dessazonalizado'!AN18/'ICI - dessazonalizado'!AM18-1)*100</f>
        <v>8.6133454350909133</v>
      </c>
      <c r="AN18" s="58">
        <f>('ICI - dessazonalizado'!AO18/'ICI - dessazonalizado'!AN18-1)*100</f>
        <v>12.133263926813086</v>
      </c>
      <c r="AO18" s="58">
        <f>('ICI - dessazonalizado'!AP18/'ICI - dessazonalizado'!AO18-1)*100</f>
        <v>6.3517401555764463</v>
      </c>
      <c r="AP18" s="58">
        <f>('ICI - dessazonalizado'!AQ18/'ICI - dessazonalizado'!AP18-1)*100</f>
        <v>-1.8803752918013505</v>
      </c>
      <c r="AQ18" s="58">
        <f>('ICI - dessazonalizado'!AR18/'ICI - dessazonalizado'!AQ18-1)*100</f>
        <v>-11.182605140284974</v>
      </c>
      <c r="AR18" s="58">
        <f>('ICI - dessazonalizado'!AS18/'ICI - dessazonalizado'!AR18-1)*100</f>
        <v>-8.3261257185729178</v>
      </c>
    </row>
    <row r="19" spans="1:51" x14ac:dyDescent="0.2">
      <c r="B19" s="44" t="s">
        <v>37</v>
      </c>
      <c r="C19" s="45">
        <f>('ICI - dessazonalizado'!D19/'ICI - dessazonalizado'!C19-1)*100</f>
        <v>2.2339461265883154</v>
      </c>
      <c r="D19" s="45">
        <f>('ICI - dessazonalizado'!E19/'ICI - dessazonalizado'!D19-1)*100</f>
        <v>3.0776856403554653</v>
      </c>
      <c r="E19" s="45">
        <f>('ICI - dessazonalizado'!F19/'ICI - dessazonalizado'!E19-1)*100</f>
        <v>-0.15322280978904423</v>
      </c>
      <c r="F19" s="45">
        <f>('ICI - dessazonalizado'!G19/'ICI - dessazonalizado'!F19-1)*100</f>
        <v>0.68519084499836236</v>
      </c>
      <c r="G19" s="45">
        <f>('ICI - dessazonalizado'!H19/'ICI - dessazonalizado'!G19-1)*100</f>
        <v>1.5995538809215448</v>
      </c>
      <c r="H19" s="45">
        <f>('ICI - dessazonalizado'!I19/'ICI - dessazonalizado'!H19-1)*100</f>
        <v>0.88906833972752786</v>
      </c>
      <c r="I19" s="45">
        <f>('ICI - dessazonalizado'!J19/'ICI - dessazonalizado'!I19-1)*100</f>
        <v>-0.14212593670005491</v>
      </c>
      <c r="J19" s="45">
        <f>('ICI - dessazonalizado'!K19/'ICI - dessazonalizado'!J19-1)*100</f>
        <v>0.81841823244137579</v>
      </c>
      <c r="K19" s="45">
        <f>('ICI - dessazonalizado'!L19/'ICI - dessazonalizado'!K19-1)*100</f>
        <v>0.86829501696392697</v>
      </c>
      <c r="L19" s="45">
        <f>('ICI - dessazonalizado'!M19/'ICI - dessazonalizado'!L19-1)*100</f>
        <v>2.7206171209378738</v>
      </c>
      <c r="M19" s="45">
        <f>('ICI - dessazonalizado'!N19/'ICI - dessazonalizado'!M19-1)*100</f>
        <v>-0.53544862198834364</v>
      </c>
      <c r="N19" s="45">
        <f>('ICI - dessazonalizado'!O19/'ICI - dessazonalizado'!N19-1)*100</f>
        <v>-2.2166696223959059</v>
      </c>
      <c r="O19" s="45">
        <f>('ICI - dessazonalizado'!P19/'ICI - dessazonalizado'!O19-1)*100</f>
        <v>2.0045249672916654</v>
      </c>
      <c r="P19" s="45">
        <f>('ICI - dessazonalizado'!Q19/'ICI - dessazonalizado'!P19-1)*100</f>
        <v>2.9314592296523223</v>
      </c>
      <c r="Q19" s="45">
        <f>('ICI - dessazonalizado'!R19/'ICI - dessazonalizado'!Q19-1)*100</f>
        <v>2.3839656520732611</v>
      </c>
      <c r="R19" s="45">
        <f>('ICI - dessazonalizado'!S19/'ICI - dessazonalizado'!R19-1)*100</f>
        <v>-0.18325265286666115</v>
      </c>
      <c r="S19" s="45">
        <f>('ICI - dessazonalizado'!T19/'ICI - dessazonalizado'!S19-1)*100</f>
        <v>0.97819817344797499</v>
      </c>
      <c r="T19" s="45">
        <f>('ICI - dessazonalizado'!U19/'ICI - dessazonalizado'!T19-1)*100</f>
        <v>1.4644672954744253</v>
      </c>
      <c r="U19" s="45">
        <f>('ICI - dessazonalizado'!V19/'ICI - dessazonalizado'!U19-1)*100</f>
        <v>1.2374770704095539</v>
      </c>
      <c r="V19" s="45">
        <f>('ICI - dessazonalizado'!W19/'ICI - dessazonalizado'!V19-1)*100</f>
        <v>1.2027515909976527</v>
      </c>
      <c r="W19" s="45">
        <f>('ICI - dessazonalizado'!X19/'ICI - dessazonalizado'!W19-1)*100</f>
        <v>2.0570189802964878</v>
      </c>
      <c r="X19" s="45">
        <f>('ICI - dessazonalizado'!Y19/'ICI - dessazonalizado'!X19-1)*100</f>
        <v>1.161402627308239</v>
      </c>
      <c r="Y19" s="45">
        <f>('ICI - dessazonalizado'!Z19/'ICI - dessazonalizado'!Y19-1)*100</f>
        <v>1.6388914486552553</v>
      </c>
      <c r="Z19" s="45">
        <f>('ICI - dessazonalizado'!AA19/'ICI - dessazonalizado'!Z19-1)*100</f>
        <v>0.91656478752160098</v>
      </c>
      <c r="AA19" s="45">
        <f>('ICI - dessazonalizado'!AB19/'ICI - dessazonalizado'!AA19-1)*100</f>
        <v>0.79452345379462663</v>
      </c>
      <c r="AB19" s="45">
        <f>('ICI - dessazonalizado'!AC19/'ICI - dessazonalizado'!AB19-1)*100</f>
        <v>-0.30283166011387808</v>
      </c>
      <c r="AC19" s="45">
        <f>('ICI - dessazonalizado'!AD19/'ICI - dessazonalizado'!AC19-1)*100</f>
        <v>-1.5258883569893689</v>
      </c>
      <c r="AD19" s="45">
        <f>('ICI - dessazonalizado'!AE19/'ICI - dessazonalizado'!AD19-1)*100</f>
        <v>-3.6647539077941271</v>
      </c>
      <c r="AE19" s="45">
        <f>('ICI - dessazonalizado'!AF19/'ICI - dessazonalizado'!AE19-1)*100</f>
        <v>-3.4269515535921835</v>
      </c>
      <c r="AF19" s="45">
        <f>('ICI - dessazonalizado'!AG19/'ICI - dessazonalizado'!AF19-1)*100</f>
        <v>-1.8775057337318324</v>
      </c>
      <c r="AG19" s="45">
        <f>('ICI - dessazonalizado'!AH19/'ICI - dessazonalizado'!AG19-1)*100</f>
        <v>0.83806186139612215</v>
      </c>
      <c r="AH19" s="45">
        <f>('ICI - dessazonalizado'!AI19/'ICI - dessazonalizado'!AH19-1)*100</f>
        <v>5.0282541162045336</v>
      </c>
      <c r="AI19" s="57">
        <f>('ICI - dessazonalizado'!AJ19/'ICI - dessazonalizado'!AI19-1)*100</f>
        <v>4.1551449695683473</v>
      </c>
      <c r="AJ19" s="57">
        <f>('ICI - dessazonalizado'!AK19/'ICI - dessazonalizado'!AJ19-1)*100</f>
        <v>5.897719023151593</v>
      </c>
      <c r="AK19" s="57">
        <f>('ICI - dessazonalizado'!AL19/'ICI - dessazonalizado'!AK19-1)*100</f>
        <v>6.9475845167264794</v>
      </c>
      <c r="AL19" s="57">
        <f>('ICI - dessazonalizado'!AM19/'ICI - dessazonalizado'!AL19-1)*100</f>
        <v>10.328477270979253</v>
      </c>
      <c r="AM19" s="57">
        <f>('ICI - dessazonalizado'!AN19/'ICI - dessazonalizado'!AM19-1)*100</f>
        <v>17.073333610992258</v>
      </c>
      <c r="AN19" s="57">
        <f>('ICI - dessazonalizado'!AO19/'ICI - dessazonalizado'!AN19-1)*100</f>
        <v>0.80508881466530013</v>
      </c>
      <c r="AO19" s="57">
        <f>('ICI - dessazonalizado'!AP19/'ICI - dessazonalizado'!AO19-1)*100</f>
        <v>2.8846783690997801</v>
      </c>
      <c r="AP19" s="57">
        <f>('ICI - dessazonalizado'!AQ19/'ICI - dessazonalizado'!AP19-1)*100</f>
        <v>0.8897976515977124</v>
      </c>
      <c r="AQ19" s="57">
        <f>('ICI - dessazonalizado'!AR19/'ICI - dessazonalizado'!AQ19-1)*100</f>
        <v>-1.5668663793644511</v>
      </c>
      <c r="AR19" s="57">
        <f>('ICI - dessazonalizado'!AS19/'ICI - dessazonalizado'!AR19-1)*100</f>
        <v>-1.1355706146441324</v>
      </c>
    </row>
    <row r="20" spans="1:51" ht="5.25" customHeight="1" x14ac:dyDescent="0.2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57"/>
      <c r="AJ20" s="57"/>
      <c r="AK20" s="57"/>
      <c r="AL20" s="57"/>
      <c r="AM20" s="57"/>
      <c r="AN20" s="57"/>
      <c r="AO20" s="57"/>
      <c r="AP20" s="57"/>
      <c r="AQ20" s="57"/>
      <c r="AR20" s="57"/>
    </row>
    <row r="21" spans="1:51" x14ac:dyDescent="0.2">
      <c r="B21" s="35" t="s">
        <v>29</v>
      </c>
      <c r="C21" s="36">
        <f>('ICI - dessazonalizado'!D21/'ICI - dessazonalizado'!C21-1)*100</f>
        <v>-5.5977435452375772</v>
      </c>
      <c r="D21" s="36">
        <f>('ICI - dessazonalizado'!E21/'ICI - dessazonalizado'!D21-1)*100</f>
        <v>-7.354631119282895</v>
      </c>
      <c r="E21" s="36">
        <f>('ICI - dessazonalizado'!F21/'ICI - dessazonalizado'!E21-1)*100</f>
        <v>-3.708757132225271</v>
      </c>
      <c r="F21" s="36">
        <f>('ICI - dessazonalizado'!G21/'ICI - dessazonalizado'!F21-1)*100</f>
        <v>-2.0739404869251521</v>
      </c>
      <c r="G21" s="36">
        <f>('ICI - dessazonalizado'!H21/'ICI - dessazonalizado'!G21-1)*100</f>
        <v>-3.7095501183899149</v>
      </c>
      <c r="H21" s="36">
        <f>('ICI - dessazonalizado'!I21/'ICI - dessazonalizado'!H21-1)*100</f>
        <v>-7.2540983606557363</v>
      </c>
      <c r="I21" s="36">
        <f>('ICI - dessazonalizado'!J21/'ICI - dessazonalizado'!I21-1)*100</f>
        <v>-0.95743113860655704</v>
      </c>
      <c r="J21" s="36">
        <f>('ICI - dessazonalizado'!K21/'ICI - dessazonalizado'!J21-1)*100</f>
        <v>4.9821534800713829</v>
      </c>
      <c r="K21" s="36">
        <f>('ICI - dessazonalizado'!L21/'ICI - dessazonalizado'!K21-1)*100</f>
        <v>1.8841195636775776</v>
      </c>
      <c r="L21" s="36">
        <f>('ICI - dessazonalizado'!M21/'ICI - dessazonalizado'!L21-1)*100</f>
        <v>5.2697441601779804</v>
      </c>
      <c r="M21" s="36">
        <f>('ICI - dessazonalizado'!N21/'ICI - dessazonalizado'!M21-1)*100</f>
        <v>15.136705851274602</v>
      </c>
      <c r="N21" s="36">
        <f>('ICI - dessazonalizado'!O21/'ICI - dessazonalizado'!N21-1)*100</f>
        <v>-5.6670873006768208</v>
      </c>
      <c r="O21" s="36">
        <f>('ICI - dessazonalizado'!P21/'ICI - dessazonalizado'!O21-1)*100</f>
        <v>-11.212452876079315</v>
      </c>
      <c r="P21" s="36">
        <f>('ICI - dessazonalizado'!Q21/'ICI - dessazonalizado'!P21-1)*100</f>
        <v>-9.628817970141057</v>
      </c>
      <c r="Q21" s="36">
        <f>('ICI - dessazonalizado'!R21/'ICI - dessazonalizado'!Q21-1)*100</f>
        <v>-2.6068505607760084</v>
      </c>
      <c r="R21" s="36">
        <f>('ICI - dessazonalizado'!S21/'ICI - dessazonalizado'!R21-1)*100</f>
        <v>0.17117958294425861</v>
      </c>
      <c r="S21" s="36">
        <f>('ICI - dessazonalizado'!T21/'ICI - dessazonalizado'!S21-1)*100</f>
        <v>-1.5535187198989497E-2</v>
      </c>
      <c r="T21" s="36">
        <f>('ICI - dessazonalizado'!U21/'ICI - dessazonalizado'!T21-1)*100</f>
        <v>5.966438781852057</v>
      </c>
      <c r="U21" s="36">
        <f>('ICI - dessazonalizado'!V21/'ICI - dessazonalizado'!U21-1)*100</f>
        <v>-2.9912023460410664</v>
      </c>
      <c r="V21" s="36">
        <f>('ICI - dessazonalizado'!W21/'ICI - dessazonalizado'!V21-1)*100</f>
        <v>4.8821039903264918</v>
      </c>
      <c r="W21" s="36">
        <f>('ICI - dessazonalizado'!X21/'ICI - dessazonalizado'!W21-1)*100</f>
        <v>0.20175817841188159</v>
      </c>
      <c r="X21" s="36">
        <f>('ICI - dessazonalizado'!Y21/'ICI - dessazonalizado'!X21-1)*100</f>
        <v>-2.1717244354954701</v>
      </c>
      <c r="Y21" s="36">
        <f>('ICI - dessazonalizado'!Z21/'ICI - dessazonalizado'!Y21-1)*100</f>
        <v>-5.9835342546309844</v>
      </c>
      <c r="Z21" s="36">
        <f>('ICI - dessazonalizado'!AA21/'ICI - dessazonalizado'!Z21-1)*100</f>
        <v>-2.1892103205629621</v>
      </c>
      <c r="AA21" s="36">
        <f>('ICI - dessazonalizado'!AB21/'ICI - dessazonalizado'!AA21-1)*100</f>
        <v>-16.115107913669057</v>
      </c>
      <c r="AB21" s="36">
        <f>('ICI - dessazonalizado'!AC21/'ICI - dessazonalizado'!AB21-1)*100</f>
        <v>-4.9361539927577525</v>
      </c>
      <c r="AC21" s="36">
        <f>('ICI - dessazonalizado'!AD21/'ICI - dessazonalizado'!AC21-1)*100</f>
        <v>-6.5557337610264614</v>
      </c>
      <c r="AD21" s="36">
        <f>('ICI - dessazonalizado'!AE21/'ICI - dessazonalizado'!AD21-1)*100</f>
        <v>3.7331044840163141</v>
      </c>
      <c r="AE21" s="36">
        <f>('ICI - dessazonalizado'!AF21/'ICI - dessazonalizado'!AE21-1)*100</f>
        <v>2.6059979317476722</v>
      </c>
      <c r="AF21" s="36">
        <f>('ICI - dessazonalizado'!AG21/'ICI - dessazonalizado'!AF21-1)*100</f>
        <v>13.102197137673866</v>
      </c>
      <c r="AG21" s="36">
        <f>('ICI - dessazonalizado'!AH21/'ICI - dessazonalizado'!AG21-1)*100</f>
        <v>4.1882017465692201</v>
      </c>
      <c r="AH21" s="36">
        <f>('ICI - dessazonalizado'!AI21/'ICI - dessazonalizado'!AH21-1)*100</f>
        <v>11.016079370509768</v>
      </c>
      <c r="AI21" s="56">
        <f>('ICI - dessazonalizado'!AJ21/'ICI - dessazonalizado'!AI21-1)*100</f>
        <v>-3.3127889060092452</v>
      </c>
      <c r="AJ21" s="56">
        <f>('ICI - dessazonalizado'!AK21/'ICI - dessazonalizado'!AJ21-1)*100</f>
        <v>1.7211155378486165</v>
      </c>
      <c r="AK21" s="56">
        <f>('ICI - dessazonalizado'!AL21/'ICI - dessazonalizado'!AK21-1)*100</f>
        <v>2.2089926366912094</v>
      </c>
      <c r="AL21" s="56">
        <f>('ICI - dessazonalizado'!AM21/'ICI - dessazonalizado'!AL21-1)*100</f>
        <v>5.9625996321275299</v>
      </c>
      <c r="AM21" s="56">
        <f>('ICI - dessazonalizado'!AN21/'ICI - dessazonalizado'!AM21-1)*100</f>
        <v>2.6761174598582516</v>
      </c>
      <c r="AN21" s="56">
        <f>('ICI - dessazonalizado'!AO21/'ICI - dessazonalizado'!AN21-1)*100</f>
        <v>9.5238095238095113</v>
      </c>
      <c r="AO21" s="56">
        <f>('ICI - dessazonalizado'!AP21/'ICI - dessazonalizado'!AO21-1)*100</f>
        <v>3.8590172369436848</v>
      </c>
      <c r="AP21" s="56">
        <f>('ICI - dessazonalizado'!AQ21/'ICI - dessazonalizado'!AP21-1)*100</f>
        <v>5.8087688877879406</v>
      </c>
      <c r="AQ21" s="56">
        <f>('ICI - dessazonalizado'!AR21/'ICI - dessazonalizado'!AQ21-1)*100</f>
        <v>-7.6788013578368286</v>
      </c>
      <c r="AR21" s="56">
        <f>('ICI - dessazonalizado'!AS21/'ICI - dessazonalizado'!AR21-1)*100</f>
        <v>-2.8020793711170167</v>
      </c>
    </row>
    <row r="22" spans="1:51" ht="5.25" customHeight="1" x14ac:dyDescent="0.2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57"/>
      <c r="AJ22" s="57"/>
      <c r="AK22" s="57"/>
      <c r="AL22" s="57"/>
      <c r="AM22" s="57"/>
      <c r="AN22" s="57"/>
      <c r="AO22" s="57"/>
      <c r="AP22" s="57"/>
      <c r="AQ22" s="57"/>
      <c r="AR22" s="57"/>
    </row>
    <row r="23" spans="1:51" x14ac:dyDescent="0.2">
      <c r="B23" s="35" t="s">
        <v>1</v>
      </c>
      <c r="C23" s="36">
        <f>('ICI - dessazonalizado'!D23/'ICI - dessazonalizado'!C23-1)*100</f>
        <v>1.1026115273555126</v>
      </c>
      <c r="D23" s="36">
        <f>('ICI - dessazonalizado'!E23/'ICI - dessazonalizado'!D23-1)*100</f>
        <v>1.9734765532745113</v>
      </c>
      <c r="E23" s="36">
        <f>('ICI - dessazonalizado'!F23/'ICI - dessazonalizado'!E23-1)*100</f>
        <v>-1.3099477605846177</v>
      </c>
      <c r="F23" s="36">
        <f>('ICI - dessazonalizado'!G23/'ICI - dessazonalizado'!F23-1)*100</f>
        <v>0.32489951814269613</v>
      </c>
      <c r="G23" s="36">
        <f>('ICI - dessazonalizado'!H23/'ICI - dessazonalizado'!G23-1)*100</f>
        <v>2.7793790461814183</v>
      </c>
      <c r="H23" s="36">
        <f>('ICI - dessazonalizado'!I23/'ICI - dessazonalizado'!H23-1)*100</f>
        <v>3.8995885746848202</v>
      </c>
      <c r="I23" s="36">
        <f>('ICI - dessazonalizado'!J23/'ICI - dessazonalizado'!I23-1)*100</f>
        <v>3.5637494444380913</v>
      </c>
      <c r="J23" s="36">
        <f>('ICI - dessazonalizado'!K23/'ICI - dessazonalizado'!J23-1)*100</f>
        <v>1.5054771402853717</v>
      </c>
      <c r="K23" s="36">
        <f>('ICI - dessazonalizado'!L23/'ICI - dessazonalizado'!K23-1)*100</f>
        <v>-0.35090656512547502</v>
      </c>
      <c r="L23" s="36">
        <f>('ICI - dessazonalizado'!M23/'ICI - dessazonalizado'!L23-1)*100</f>
        <v>-1.152515621852801</v>
      </c>
      <c r="M23" s="36">
        <f>('ICI - dessazonalizado'!N23/'ICI - dessazonalizado'!M23-1)*100</f>
        <v>2.6202927378122354</v>
      </c>
      <c r="N23" s="36">
        <f>('ICI - dessazonalizado'!O23/'ICI - dessazonalizado'!N23-1)*100</f>
        <v>-4.0158882438977805</v>
      </c>
      <c r="O23" s="36">
        <f>('ICI - dessazonalizado'!P23/'ICI - dessazonalizado'!O23-1)*100</f>
        <v>-4.3771895189911758</v>
      </c>
      <c r="P23" s="36">
        <f>('ICI - dessazonalizado'!Q23/'ICI - dessazonalizado'!P23-1)*100</f>
        <v>-6.5642509585295272E-3</v>
      </c>
      <c r="Q23" s="36">
        <f>('ICI - dessazonalizado'!R23/'ICI - dessazonalizado'!Q23-1)*100</f>
        <v>-2.2486284985326233</v>
      </c>
      <c r="R23" s="36">
        <f>('ICI - dessazonalizado'!S23/'ICI - dessazonalizado'!R23-1)*100</f>
        <v>0.13181956710548448</v>
      </c>
      <c r="S23" s="36">
        <f>('ICI - dessazonalizado'!T23/'ICI - dessazonalizado'!S23-1)*100</f>
        <v>2.6017328359096981</v>
      </c>
      <c r="T23" s="36">
        <f>('ICI - dessazonalizado'!U23/'ICI - dessazonalizado'!T23-1)*100</f>
        <v>-1.4377213916349496</v>
      </c>
      <c r="U23" s="36">
        <f>('ICI - dessazonalizado'!V23/'ICI - dessazonalizado'!U23-1)*100</f>
        <v>1.2970487038114209</v>
      </c>
      <c r="V23" s="36">
        <f>('ICI - dessazonalizado'!W23/'ICI - dessazonalizado'!V23-1)*100</f>
        <v>1.651990303519435</v>
      </c>
      <c r="W23" s="36">
        <f>('ICI - dessazonalizado'!X23/'ICI - dessazonalizado'!W23-1)*100</f>
        <v>-1.6563368426385838</v>
      </c>
      <c r="X23" s="36">
        <f>('ICI - dessazonalizado'!Y23/'ICI - dessazonalizado'!X23-1)*100</f>
        <v>4.2660944065736617</v>
      </c>
      <c r="Y23" s="36">
        <f>('ICI - dessazonalizado'!Z23/'ICI - dessazonalizado'!Y23-1)*100</f>
        <v>-4.0153006870729202</v>
      </c>
      <c r="Z23" s="36">
        <f>('ICI - dessazonalizado'!AA23/'ICI - dessazonalizado'!Z23-1)*100</f>
        <v>-1.0466427296977443</v>
      </c>
      <c r="AA23" s="36">
        <f>('ICI - dessazonalizado'!AB23/'ICI - dessazonalizado'!AA23-1)*100</f>
        <v>3.5861713864684397</v>
      </c>
      <c r="AB23" s="36">
        <f>('ICI - dessazonalizado'!AC23/'ICI - dessazonalizado'!AB23-1)*100</f>
        <v>-3.4963465270370975</v>
      </c>
      <c r="AC23" s="36">
        <f>('ICI - dessazonalizado'!AD23/'ICI - dessazonalizado'!AC23-1)*100</f>
        <v>-0.93956938761015074</v>
      </c>
      <c r="AD23" s="36">
        <f>('ICI - dessazonalizado'!AE23/'ICI - dessazonalizado'!AD23-1)*100</f>
        <v>-0.27665457940342364</v>
      </c>
      <c r="AE23" s="36">
        <f>('ICI - dessazonalizado'!AF23/'ICI - dessazonalizado'!AE23-1)*100</f>
        <v>-0.22021925340340864</v>
      </c>
      <c r="AF23" s="36">
        <f>('ICI - dessazonalizado'!AG23/'ICI - dessazonalizado'!AF23-1)*100</f>
        <v>1.9835165456035586</v>
      </c>
      <c r="AG23" s="36">
        <f>('ICI - dessazonalizado'!AH23/'ICI - dessazonalizado'!AG23-1)*100</f>
        <v>0.595002289650437</v>
      </c>
      <c r="AH23" s="36">
        <f>('ICI - dessazonalizado'!AI23/'ICI - dessazonalizado'!AH23-1)*100</f>
        <v>-3.6432463909758184</v>
      </c>
      <c r="AI23" s="56">
        <f>('ICI - dessazonalizado'!AJ23/'ICI - dessazonalizado'!AI23-1)*100</f>
        <v>1.2673228925698332</v>
      </c>
      <c r="AJ23" s="56">
        <f>('ICI - dessazonalizado'!AK23/'ICI - dessazonalizado'!AJ23-1)*100</f>
        <v>-2.826687405519368</v>
      </c>
      <c r="AK23" s="56">
        <f>('ICI - dessazonalizado'!AL23/'ICI - dessazonalizado'!AK23-1)*100</f>
        <v>4.0645405211457764</v>
      </c>
      <c r="AL23" s="56">
        <f>('ICI - dessazonalizado'!AM23/'ICI - dessazonalizado'!AL23-1)*100</f>
        <v>-0.21916344781798269</v>
      </c>
      <c r="AM23" s="56">
        <f>('ICI - dessazonalizado'!AN23/'ICI - dessazonalizado'!AM23-1)*100</f>
        <v>-1.4469156857981891</v>
      </c>
      <c r="AN23" s="56">
        <f>('ICI - dessazonalizado'!AO23/'ICI - dessazonalizado'!AN23-1)*100</f>
        <v>-1.5985052760074003</v>
      </c>
      <c r="AO23" s="56">
        <f>('ICI - dessazonalizado'!AP23/'ICI - dessazonalizado'!AO23-1)*100</f>
        <v>-1.5433814850355443</v>
      </c>
      <c r="AP23" s="56">
        <f>('ICI - dessazonalizado'!AQ23/'ICI - dessazonalizado'!AP23-1)*100</f>
        <v>1.9198533570905063</v>
      </c>
      <c r="AQ23" s="56">
        <f>('ICI - dessazonalizado'!AR23/'ICI - dessazonalizado'!AQ23-1)*100</f>
        <v>-1.1383210689977052</v>
      </c>
      <c r="AR23" s="56">
        <f>('ICI - dessazonalizado'!AS23/'ICI - dessazonalizado'!AR23-1)*100</f>
        <v>1.5678033811382441</v>
      </c>
    </row>
    <row r="24" spans="1:51" ht="5.25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59"/>
      <c r="AJ24" s="59"/>
      <c r="AK24" s="59"/>
      <c r="AL24" s="59"/>
      <c r="AM24" s="59"/>
      <c r="AN24" s="59"/>
      <c r="AO24" s="59"/>
      <c r="AP24" s="59"/>
      <c r="AQ24" s="59"/>
      <c r="AR24" s="59"/>
    </row>
    <row r="25" spans="1:51" ht="16.5" customHeight="1" x14ac:dyDescent="0.2">
      <c r="B25" s="90" t="s">
        <v>41</v>
      </c>
      <c r="C25" s="96" t="s">
        <v>13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</row>
    <row r="26" spans="1:51" x14ac:dyDescent="0.2">
      <c r="B26" s="90"/>
      <c r="C26" s="32" t="s">
        <v>14</v>
      </c>
      <c r="D26" s="32" t="s">
        <v>15</v>
      </c>
      <c r="E26" s="32" t="s">
        <v>16</v>
      </c>
      <c r="F26" s="32" t="s">
        <v>17</v>
      </c>
      <c r="G26" s="32" t="s">
        <v>18</v>
      </c>
      <c r="H26" s="32" t="s">
        <v>19</v>
      </c>
      <c r="I26" s="32" t="s">
        <v>20</v>
      </c>
      <c r="J26" s="32" t="s">
        <v>21</v>
      </c>
      <c r="K26" s="32" t="s">
        <v>22</v>
      </c>
      <c r="L26" s="32" t="s">
        <v>23</v>
      </c>
      <c r="M26" s="32" t="s">
        <v>24</v>
      </c>
      <c r="N26" s="32" t="s">
        <v>25</v>
      </c>
      <c r="O26" s="30" t="s">
        <v>26</v>
      </c>
      <c r="P26" s="30" t="s">
        <v>27</v>
      </c>
      <c r="Q26" s="30" t="s">
        <v>28</v>
      </c>
      <c r="R26" s="30" t="s">
        <v>2</v>
      </c>
      <c r="S26" s="30" t="s">
        <v>3</v>
      </c>
      <c r="T26" s="30" t="s">
        <v>4</v>
      </c>
      <c r="U26" s="30" t="s">
        <v>5</v>
      </c>
      <c r="V26" s="30" t="s">
        <v>6</v>
      </c>
      <c r="W26" s="30" t="s">
        <v>7</v>
      </c>
      <c r="X26" s="30" t="s">
        <v>8</v>
      </c>
      <c r="Y26" s="30" t="s">
        <v>9</v>
      </c>
      <c r="Z26" s="30" t="s">
        <v>10</v>
      </c>
      <c r="AA26" s="30" t="s">
        <v>11</v>
      </c>
      <c r="AB26" s="30" t="s">
        <v>12</v>
      </c>
      <c r="AC26" s="30" t="s">
        <v>46</v>
      </c>
      <c r="AD26" s="30" t="s">
        <v>47</v>
      </c>
      <c r="AE26" s="30" t="s">
        <v>48</v>
      </c>
      <c r="AF26" s="30" t="s">
        <v>49</v>
      </c>
      <c r="AG26" s="30" t="s">
        <v>54</v>
      </c>
      <c r="AH26" s="30" t="s">
        <v>55</v>
      </c>
      <c r="AI26" s="60" t="s">
        <v>56</v>
      </c>
      <c r="AJ26" s="60" t="s">
        <v>57</v>
      </c>
      <c r="AK26" s="60" t="s">
        <v>62</v>
      </c>
      <c r="AL26" s="60" t="s">
        <v>63</v>
      </c>
      <c r="AM26" s="60" t="s">
        <v>65</v>
      </c>
      <c r="AN26" s="60" t="s">
        <v>66</v>
      </c>
      <c r="AO26" s="60" t="s">
        <v>67</v>
      </c>
      <c r="AP26" s="60" t="s">
        <v>68</v>
      </c>
      <c r="AQ26" s="60" t="s">
        <v>69</v>
      </c>
      <c r="AR26" s="60" t="s">
        <v>70</v>
      </c>
      <c r="AS26" s="31"/>
      <c r="AT26" s="31"/>
      <c r="AU26" s="31"/>
      <c r="AV26" s="31"/>
      <c r="AW26" s="31"/>
      <c r="AX26" s="31"/>
      <c r="AY26" s="31"/>
    </row>
    <row r="27" spans="1:51" ht="5.25" customHeight="1" x14ac:dyDescent="0.2">
      <c r="A27" s="2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6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</row>
    <row r="28" spans="1:51" x14ac:dyDescent="0.2">
      <c r="B28" s="35" t="s">
        <v>30</v>
      </c>
      <c r="C28" s="36">
        <f>('ICI - dessazonalizado'!D28/'ICI - dessazonalizado'!C28-1)*100</f>
        <v>0.74110464313512647</v>
      </c>
      <c r="D28" s="36">
        <f>('ICI - dessazonalizado'!E28/'ICI - dessazonalizado'!D28-1)*100</f>
        <v>0.93875917331192049</v>
      </c>
      <c r="E28" s="36">
        <f>('ICI - dessazonalizado'!F28/'ICI - dessazonalizado'!E28-1)*100</f>
        <v>0.32352237942443463</v>
      </c>
      <c r="F28" s="36">
        <f>('ICI - dessazonalizado'!G28/'ICI - dessazonalizado'!F28-1)*100</f>
        <v>0.27236144334894519</v>
      </c>
      <c r="G28" s="36">
        <f>('ICI - dessazonalizado'!H28/'ICI - dessazonalizado'!G28-1)*100</f>
        <v>1.2971718875014693</v>
      </c>
      <c r="H28" s="36">
        <f>('ICI - dessazonalizado'!I28/'ICI - dessazonalizado'!H28-1)*100</f>
        <v>0.76262021551891657</v>
      </c>
      <c r="I28" s="36">
        <f>('ICI - dessazonalizado'!J28/'ICI - dessazonalizado'!I28-1)*100</f>
        <v>1.6117285618731492</v>
      </c>
      <c r="J28" s="36">
        <f>('ICI - dessazonalizado'!K28/'ICI - dessazonalizado'!J28-1)*100</f>
        <v>2.5594210251830285</v>
      </c>
      <c r="K28" s="36">
        <f>('ICI - dessazonalizado'!L28/'ICI - dessazonalizado'!K28-1)*100</f>
        <v>4.0853483599020191</v>
      </c>
      <c r="L28" s="36">
        <f>('ICI - dessazonalizado'!M28/'ICI - dessazonalizado'!L28-1)*100</f>
        <v>3.9755319261717048</v>
      </c>
      <c r="M28" s="36">
        <f>('ICI - dessazonalizado'!N28/'ICI - dessazonalizado'!M28-1)*100</f>
        <v>1.5226131848785407</v>
      </c>
      <c r="N28" s="36">
        <f>('ICI - dessazonalizado'!O28/'ICI - dessazonalizado'!N28-1)*100</f>
        <v>-2.3723599063978029</v>
      </c>
      <c r="O28" s="36">
        <f>('ICI - dessazonalizado'!P28/'ICI - dessazonalizado'!O28-1)*100</f>
        <v>-1.7531105925599588</v>
      </c>
      <c r="P28" s="36">
        <f>('ICI - dessazonalizado'!Q28/'ICI - dessazonalizado'!P28-1)*100</f>
        <v>-0.62222524711007532</v>
      </c>
      <c r="Q28" s="36">
        <f>('ICI - dessazonalizado'!R28/'ICI - dessazonalizado'!Q28-1)*100</f>
        <v>0.55368389443655186</v>
      </c>
      <c r="R28" s="36">
        <f>('ICI - dessazonalizado'!S28/'ICI - dessazonalizado'!R28-1)*100</f>
        <v>2.2915187697068573</v>
      </c>
      <c r="S28" s="36">
        <f>('ICI - dessazonalizado'!T28/'ICI - dessazonalizado'!S28-1)*100</f>
        <v>1.0533809773395131</v>
      </c>
      <c r="T28" s="36">
        <f>('ICI - dessazonalizado'!U28/'ICI - dessazonalizado'!T28-1)*100</f>
        <v>0.79489375792993755</v>
      </c>
      <c r="U28" s="36">
        <f>('ICI - dessazonalizado'!V28/'ICI - dessazonalizado'!U28-1)*100</f>
        <v>2.3704844722162832</v>
      </c>
      <c r="V28" s="36">
        <f>('ICI - dessazonalizado'!W28/'ICI - dessazonalizado'!V28-1)*100</f>
        <v>1.6446159274531746</v>
      </c>
      <c r="W28" s="36">
        <f>('ICI - dessazonalizado'!X28/'ICI - dessazonalizado'!W28-1)*100</f>
        <v>0.69515701640636696</v>
      </c>
      <c r="X28" s="36">
        <f>('ICI - dessazonalizado'!Y28/'ICI - dessazonalizado'!X28-1)*100</f>
        <v>0.22108091289461118</v>
      </c>
      <c r="Y28" s="36">
        <f>('ICI - dessazonalizado'!Z28/'ICI - dessazonalizado'!Y28-1)*100</f>
        <v>1.0927505117778846</v>
      </c>
      <c r="Z28" s="36">
        <f>('ICI - dessazonalizado'!AA28/'ICI - dessazonalizado'!Z28-1)*100</f>
        <v>0.24528747265482043</v>
      </c>
      <c r="AA28" s="36">
        <f>('ICI - dessazonalizado'!AB28/'ICI - dessazonalizado'!AA28-1)*100</f>
        <v>2.3834762447786373</v>
      </c>
      <c r="AB28" s="36">
        <f>('ICI - dessazonalizado'!AC28/'ICI - dessazonalizado'!AB28-1)*100</f>
        <v>2.7392813655485071</v>
      </c>
      <c r="AC28" s="36">
        <f>('ICI - dessazonalizado'!AD28/'ICI - dessazonalizado'!AC28-1)*100</f>
        <v>1.2578790576351473</v>
      </c>
      <c r="AD28" s="36">
        <f>('ICI - dessazonalizado'!AE28/'ICI - dessazonalizado'!AD28-1)*100</f>
        <v>1.0271637946204892</v>
      </c>
      <c r="AE28" s="36">
        <f>('ICI - dessazonalizado'!AF28/'ICI - dessazonalizado'!AE28-1)*100</f>
        <v>0.30636277275140067</v>
      </c>
      <c r="AF28" s="36">
        <f>('ICI - dessazonalizado'!AG28/'ICI - dessazonalizado'!AF28-1)*100</f>
        <v>2.3610401739460274</v>
      </c>
      <c r="AG28" s="36">
        <f>('ICI - dessazonalizado'!AH28/'ICI - dessazonalizado'!AG28-1)*100</f>
        <v>2.0960168907383947</v>
      </c>
      <c r="AH28" s="36">
        <f>('ICI - dessazonalizado'!AI28/'ICI - dessazonalizado'!AH28-1)*100</f>
        <v>2.0922932561802554</v>
      </c>
      <c r="AI28" s="56">
        <f>('ICI - dessazonalizado'!AJ28/'ICI - dessazonalizado'!AI28-1)*100</f>
        <v>0.77906162464984607</v>
      </c>
      <c r="AJ28" s="56">
        <f>('ICI - dessazonalizado'!AK28/'ICI - dessazonalizado'!AJ28-1)*100</f>
        <v>9.0183379657782226E-2</v>
      </c>
      <c r="AK28" s="56">
        <f>('ICI - dessazonalizado'!AL28/'ICI - dessazonalizado'!AK28-1)*100</f>
        <v>1.6411603309303802</v>
      </c>
      <c r="AL28" s="56">
        <f>('ICI - dessazonalizado'!AM28/'ICI - dessazonalizado'!AL28-1)*100</f>
        <v>1.4671824973319092</v>
      </c>
      <c r="AM28" s="56">
        <f>('ICI - dessazonalizado'!AN28/'ICI - dessazonalizado'!AM28-1)*100</f>
        <v>2.5791548229156414</v>
      </c>
      <c r="AN28" s="56">
        <f>('ICI - dessazonalizado'!AO28/'ICI - dessazonalizado'!AN28-1)*100</f>
        <v>1.6814595976750057</v>
      </c>
      <c r="AO28" s="56">
        <f>('ICI - dessazonalizado'!AP28/'ICI - dessazonalizado'!AO28-1)*100</f>
        <v>4.283063627677608</v>
      </c>
      <c r="AP28" s="56">
        <f>('ICI - dessazonalizado'!AQ28/'ICI - dessazonalizado'!AP28-1)*100</f>
        <v>2.1566807242241026</v>
      </c>
      <c r="AQ28" s="56">
        <f>('ICI - dessazonalizado'!AR28/'ICI - dessazonalizado'!AQ28-1)*100</f>
        <v>1.0868414155738026</v>
      </c>
      <c r="AR28" s="56">
        <f>('ICI - dessazonalizado'!AS28/'ICI - dessazonalizado'!AR28-1)*100</f>
        <v>0.54849293197916094</v>
      </c>
    </row>
    <row r="29" spans="1:51" ht="5.25" customHeight="1" x14ac:dyDescent="0.2">
      <c r="A29" s="26"/>
      <c r="B29" s="5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1:51" x14ac:dyDescent="0.2">
      <c r="B30" s="35" t="s">
        <v>31</v>
      </c>
      <c r="C30" s="36">
        <f>('ICI - dessazonalizado'!D30/'ICI - dessazonalizado'!C30-1)*100</f>
        <v>2.4486815255315264</v>
      </c>
      <c r="D30" s="36">
        <f>('ICI - dessazonalizado'!E30/'ICI - dessazonalizado'!D30-1)*100</f>
        <v>-1.1196548444499799</v>
      </c>
      <c r="E30" s="36">
        <f>('ICI - dessazonalizado'!F30/'ICI - dessazonalizado'!E30-1)*100</f>
        <v>-0.86082211641472783</v>
      </c>
      <c r="F30" s="36">
        <f>('ICI - dessazonalizado'!G30/'ICI - dessazonalizado'!F30-1)*100</f>
        <v>-0.72962917479709732</v>
      </c>
      <c r="G30" s="36">
        <f>('ICI - dessazonalizado'!H30/'ICI - dessazonalizado'!G30-1)*100</f>
        <v>-0.5276824730800822</v>
      </c>
      <c r="H30" s="36">
        <f>('ICI - dessazonalizado'!I30/'ICI - dessazonalizado'!H30-1)*100</f>
        <v>-0.75840444464614354</v>
      </c>
      <c r="I30" s="36">
        <f>('ICI - dessazonalizado'!J30/'ICI - dessazonalizado'!I30-1)*100</f>
        <v>-5.1548557386789984</v>
      </c>
      <c r="J30" s="36">
        <f>('ICI - dessazonalizado'!K30/'ICI - dessazonalizado'!J30-1)*100</f>
        <v>3.3859212018681584</v>
      </c>
      <c r="K30" s="36">
        <f>('ICI - dessazonalizado'!L30/'ICI - dessazonalizado'!K30-1)*100</f>
        <v>4.2480652277193665</v>
      </c>
      <c r="L30" s="36">
        <f>('ICI - dessazonalizado'!M30/'ICI - dessazonalizado'!L30-1)*100</f>
        <v>6.7804352547006674</v>
      </c>
      <c r="M30" s="36">
        <f>('ICI - dessazonalizado'!N30/'ICI - dessazonalizado'!M30-1)*100</f>
        <v>28.393634079314278</v>
      </c>
      <c r="N30" s="36">
        <f>('ICI - dessazonalizado'!O30/'ICI - dessazonalizado'!N30-1)*100</f>
        <v>-4.3642557839107869</v>
      </c>
      <c r="O30" s="36">
        <f>('ICI - dessazonalizado'!P30/'ICI - dessazonalizado'!O30-1)*100</f>
        <v>-13.734384374722886</v>
      </c>
      <c r="P30" s="36">
        <f>('ICI - dessazonalizado'!Q30/'ICI - dessazonalizado'!P30-1)*100</f>
        <v>-9.6246085476423318</v>
      </c>
      <c r="Q30" s="36">
        <f>('ICI - dessazonalizado'!R30/'ICI - dessazonalizado'!Q30-1)*100</f>
        <v>-8.0306962417002516</v>
      </c>
      <c r="R30" s="36">
        <f>('ICI - dessazonalizado'!S30/'ICI - dessazonalizado'!R30-1)*100</f>
        <v>4.0572694397044362</v>
      </c>
      <c r="S30" s="36">
        <f>('ICI - dessazonalizado'!T30/'ICI - dessazonalizado'!S30-1)*100</f>
        <v>1.4941853596868171</v>
      </c>
      <c r="T30" s="36">
        <f>('ICI - dessazonalizado'!U30/'ICI - dessazonalizado'!T30-1)*100</f>
        <v>-2.557593708739625</v>
      </c>
      <c r="U30" s="36">
        <f>('ICI - dessazonalizado'!V30/'ICI - dessazonalizado'!U30-1)*100</f>
        <v>-0.83089564950288297</v>
      </c>
      <c r="V30" s="36">
        <f>('ICI - dessazonalizado'!W30/'ICI - dessazonalizado'!V30-1)*100</f>
        <v>2.9330472926639262</v>
      </c>
      <c r="W30" s="36">
        <f>('ICI - dessazonalizado'!X30/'ICI - dessazonalizado'!W30-1)*100</f>
        <v>3.1991187573866764</v>
      </c>
      <c r="X30" s="36">
        <f>('ICI - dessazonalizado'!Y30/'ICI - dessazonalizado'!X30-1)*100</f>
        <v>3.4433118779122029</v>
      </c>
      <c r="Y30" s="36">
        <f>('ICI - dessazonalizado'!Z30/'ICI - dessazonalizado'!Y30-1)*100</f>
        <v>9.033423976830024</v>
      </c>
      <c r="Z30" s="36">
        <f>('ICI - dessazonalizado'!AA30/'ICI - dessazonalizado'!Z30-1)*100</f>
        <v>-2.8636672360070281</v>
      </c>
      <c r="AA30" s="36">
        <f>('ICI - dessazonalizado'!AB30/'ICI - dessazonalizado'!AA30-1)*100</f>
        <v>12.913083311000051</v>
      </c>
      <c r="AB30" s="36">
        <f>('ICI - dessazonalizado'!AC30/'ICI - dessazonalizado'!AB30-1)*100</f>
        <v>-0.61406188578760901</v>
      </c>
      <c r="AC30" s="36">
        <f>('ICI - dessazonalizado'!AD30/'ICI - dessazonalizado'!AC30-1)*100</f>
        <v>3.2416099446140434</v>
      </c>
      <c r="AD30" s="36">
        <f>('ICI - dessazonalizado'!AE30/'ICI - dessazonalizado'!AD30-1)*100</f>
        <v>-2.6878334259617609</v>
      </c>
      <c r="AE30" s="36">
        <f>('ICI - dessazonalizado'!AF30/'ICI - dessazonalizado'!AE30-1)*100</f>
        <v>4.5353405890388832</v>
      </c>
      <c r="AF30" s="36">
        <f>('ICI - dessazonalizado'!AG30/'ICI - dessazonalizado'!AF30-1)*100</f>
        <v>7.92121104743575</v>
      </c>
      <c r="AG30" s="36">
        <f>('ICI - dessazonalizado'!AH30/'ICI - dessazonalizado'!AG30-1)*100</f>
        <v>-0.49710795720852019</v>
      </c>
      <c r="AH30" s="36">
        <f>('ICI - dessazonalizado'!AI30/'ICI - dessazonalizado'!AH30-1)*100</f>
        <v>3.3688077921298465</v>
      </c>
      <c r="AI30" s="56">
        <f>('ICI - dessazonalizado'!AJ30/'ICI - dessazonalizado'!AI30-1)*100</f>
        <v>-4.0942119483027177</v>
      </c>
      <c r="AJ30" s="56">
        <f>('ICI - dessazonalizado'!AK30/'ICI - dessazonalizado'!AJ30-1)*100</f>
        <v>1.371443294843</v>
      </c>
      <c r="AK30" s="56">
        <f>('ICI - dessazonalizado'!AL30/'ICI - dessazonalizado'!AK30-1)*100</f>
        <v>10.228442073528999</v>
      </c>
      <c r="AL30" s="56">
        <f>('ICI - dessazonalizado'!AM30/'ICI - dessazonalizado'!AL30-1)*100</f>
        <v>5.6360578580685772</v>
      </c>
      <c r="AM30" s="56">
        <f>('ICI - dessazonalizado'!AN30/'ICI - dessazonalizado'!AM30-1)*100</f>
        <v>7.8202438723461221</v>
      </c>
      <c r="AN30" s="56">
        <f>('ICI - dessazonalizado'!AO30/'ICI - dessazonalizado'!AN30-1)*100</f>
        <v>13.306014270193934</v>
      </c>
      <c r="AO30" s="56">
        <f>('ICI - dessazonalizado'!AP30/'ICI - dessazonalizado'!AO30-1)*100</f>
        <v>7.6342327181742275</v>
      </c>
      <c r="AP30" s="56">
        <f>('ICI - dessazonalizado'!AQ30/'ICI - dessazonalizado'!AP30-1)*100</f>
        <v>-2.270748618363061</v>
      </c>
      <c r="AQ30" s="56">
        <f>('ICI - dessazonalizado'!AR30/'ICI - dessazonalizado'!AQ30-1)*100</f>
        <v>-12.053841722617175</v>
      </c>
      <c r="AR30" s="56">
        <f>('ICI - dessazonalizado'!AS30/'ICI - dessazonalizado'!AR30-1)*100</f>
        <v>-6.7696172444099538</v>
      </c>
    </row>
    <row r="31" spans="1:51" ht="5.25" customHeight="1" x14ac:dyDescent="0.2">
      <c r="A31" s="26"/>
      <c r="B31" s="5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55"/>
      <c r="AJ31" s="55"/>
      <c r="AK31" s="55"/>
      <c r="AL31" s="55"/>
      <c r="AM31" s="55"/>
      <c r="AN31" s="55"/>
      <c r="AO31" s="55"/>
      <c r="AP31" s="55"/>
      <c r="AQ31" s="55"/>
      <c r="AR31" s="55"/>
    </row>
    <row r="32" spans="1:51" x14ac:dyDescent="0.2">
      <c r="B32" s="35" t="s">
        <v>32</v>
      </c>
      <c r="C32" s="36">
        <f>('ICI - dessazonalizado'!D32/'ICI - dessazonalizado'!C32-1)*100</f>
        <v>2.2383130482620972</v>
      </c>
      <c r="D32" s="36">
        <f>('ICI - dessazonalizado'!E32/'ICI - dessazonalizado'!D32-1)*100</f>
        <v>-0.48352956644738265</v>
      </c>
      <c r="E32" s="36">
        <f>('ICI - dessazonalizado'!F32/'ICI - dessazonalizado'!E32-1)*100</f>
        <v>-2.3035301646813999</v>
      </c>
      <c r="F32" s="36">
        <f>('ICI - dessazonalizado'!G32/'ICI - dessazonalizado'!F32-1)*100</f>
        <v>-1.0194643438628859</v>
      </c>
      <c r="G32" s="36">
        <f>('ICI - dessazonalizado'!H32/'ICI - dessazonalizado'!G32-1)*100</f>
        <v>-2.9059712387153214</v>
      </c>
      <c r="H32" s="36">
        <f>('ICI - dessazonalizado'!I32/'ICI - dessazonalizado'!H32-1)*100</f>
        <v>-2.9415163910027298</v>
      </c>
      <c r="I32" s="36">
        <f>('ICI - dessazonalizado'!J32/'ICI - dessazonalizado'!I32-1)*100</f>
        <v>-5.3331090961201149</v>
      </c>
      <c r="J32" s="36">
        <f>('ICI - dessazonalizado'!K32/'ICI - dessazonalizado'!J32-1)*100</f>
        <v>-0.4056439083604868</v>
      </c>
      <c r="K32" s="36">
        <f>('ICI - dessazonalizado'!L32/'ICI - dessazonalizado'!K32-1)*100</f>
        <v>5.5448152141890361E-2</v>
      </c>
      <c r="L32" s="36">
        <f>('ICI - dessazonalizado'!M32/'ICI - dessazonalizado'!L32-1)*100</f>
        <v>3.4123566061482036</v>
      </c>
      <c r="M32" s="36">
        <f>('ICI - dessazonalizado'!N32/'ICI - dessazonalizado'!M32-1)*100</f>
        <v>26.360734302650869</v>
      </c>
      <c r="N32" s="36">
        <f>('ICI - dessazonalizado'!O32/'ICI - dessazonalizado'!N32-1)*100</f>
        <v>-2.1530041623386342</v>
      </c>
      <c r="O32" s="36">
        <f>('ICI - dessazonalizado'!P32/'ICI - dessazonalizado'!O32-1)*100</f>
        <v>-9.0205659778941119</v>
      </c>
      <c r="P32" s="36">
        <f>('ICI - dessazonalizado'!Q32/'ICI - dessazonalizado'!P32-1)*100</f>
        <v>-8.8277257603784136</v>
      </c>
      <c r="Q32" s="36">
        <f>('ICI - dessazonalizado'!R32/'ICI - dessazonalizado'!Q32-1)*100</f>
        <v>-5.8538393631097367</v>
      </c>
      <c r="R32" s="36">
        <f>('ICI - dessazonalizado'!S32/'ICI - dessazonalizado'!R32-1)*100</f>
        <v>5.4713565539977749</v>
      </c>
      <c r="S32" s="36">
        <f>('ICI - dessazonalizado'!T32/'ICI - dessazonalizado'!S32-1)*100</f>
        <v>0.75630077446737776</v>
      </c>
      <c r="T32" s="36">
        <f>('ICI - dessazonalizado'!U32/'ICI - dessazonalizado'!T32-1)*100</f>
        <v>-2.5039585484187721</v>
      </c>
      <c r="U32" s="36">
        <f>('ICI - dessazonalizado'!V32/'ICI - dessazonalizado'!U32-1)*100</f>
        <v>-1.3238284451079663</v>
      </c>
      <c r="V32" s="36">
        <f>('ICI - dessazonalizado'!W32/'ICI - dessazonalizado'!V32-1)*100</f>
        <v>1.4031789185669163</v>
      </c>
      <c r="W32" s="36">
        <f>('ICI - dessazonalizado'!X32/'ICI - dessazonalizado'!W32-1)*100</f>
        <v>-0.56514256841314614</v>
      </c>
      <c r="X32" s="36">
        <f>('ICI - dessazonalizado'!Y32/'ICI - dessazonalizado'!X32-1)*100</f>
        <v>2.7121585442586138</v>
      </c>
      <c r="Y32" s="36">
        <f>('ICI - dessazonalizado'!Z32/'ICI - dessazonalizado'!Y32-1)*100</f>
        <v>9.2994658825408258</v>
      </c>
      <c r="Z32" s="36">
        <f>('ICI - dessazonalizado'!AA32/'ICI - dessazonalizado'!Z32-1)*100</f>
        <v>-0.55708068592146276</v>
      </c>
      <c r="AA32" s="36">
        <f>('ICI - dessazonalizado'!AB32/'ICI - dessazonalizado'!AA32-1)*100</f>
        <v>11.515569484096687</v>
      </c>
      <c r="AB32" s="36">
        <f>('ICI - dessazonalizado'!AC32/'ICI - dessazonalizado'!AB32-1)*100</f>
        <v>3.3788415246847725</v>
      </c>
      <c r="AC32" s="36">
        <f>('ICI - dessazonalizado'!AD32/'ICI - dessazonalizado'!AC32-1)*100</f>
        <v>1.3521328226808516</v>
      </c>
      <c r="AD32" s="36">
        <f>('ICI - dessazonalizado'!AE32/'ICI - dessazonalizado'!AD32-1)*100</f>
        <v>-2.5798150355820226</v>
      </c>
      <c r="AE32" s="36">
        <f>('ICI - dessazonalizado'!AF32/'ICI - dessazonalizado'!AE32-1)*100</f>
        <v>3.6575855738097518</v>
      </c>
      <c r="AF32" s="36">
        <f>('ICI - dessazonalizado'!AG32/'ICI - dessazonalizado'!AF32-1)*100</f>
        <v>10.740336000635642</v>
      </c>
      <c r="AG32" s="36">
        <f>('ICI - dessazonalizado'!AH32/'ICI - dessazonalizado'!AG32-1)*100</f>
        <v>-1.0850163828288295</v>
      </c>
      <c r="AH32" s="36">
        <f>('ICI - dessazonalizado'!AI32/'ICI - dessazonalizado'!AH32-1)*100</f>
        <v>4.919615610026784</v>
      </c>
      <c r="AI32" s="56">
        <f>('ICI - dessazonalizado'!AJ32/'ICI - dessazonalizado'!AI32-1)*100</f>
        <v>-4.6624485113612497</v>
      </c>
      <c r="AJ32" s="56">
        <f>('ICI - dessazonalizado'!AK32/'ICI - dessazonalizado'!AJ32-1)*100</f>
        <v>1.983747555961779</v>
      </c>
      <c r="AK32" s="56">
        <f>('ICI - dessazonalizado'!AL32/'ICI - dessazonalizado'!AK32-1)*100</f>
        <v>9.000708234771281</v>
      </c>
      <c r="AL32" s="56">
        <f>('ICI - dessazonalizado'!AM32/'ICI - dessazonalizado'!AL32-1)*100</f>
        <v>8.6599156409964184</v>
      </c>
      <c r="AM32" s="56">
        <f>('ICI - dessazonalizado'!AN32/'ICI - dessazonalizado'!AM32-1)*100</f>
        <v>8.4749773879302381</v>
      </c>
      <c r="AN32" s="56">
        <f>('ICI - dessazonalizado'!AO32/'ICI - dessazonalizado'!AN32-1)*100</f>
        <v>14.781695866679257</v>
      </c>
      <c r="AO32" s="56">
        <f>('ICI - dessazonalizado'!AP32/'ICI - dessazonalizado'!AO32-1)*100</f>
        <v>5.9819463890925961</v>
      </c>
      <c r="AP32" s="56">
        <f>('ICI - dessazonalizado'!AQ32/'ICI - dessazonalizado'!AP32-1)*100</f>
        <v>-4.5611020560631932E-2</v>
      </c>
      <c r="AQ32" s="56">
        <f>('ICI - dessazonalizado'!AR32/'ICI - dessazonalizado'!AQ32-1)*100</f>
        <v>-8.860201500400688</v>
      </c>
      <c r="AR32" s="56">
        <f>('ICI - dessazonalizado'!AS32/'ICI - dessazonalizado'!AR32-1)*100</f>
        <v>-7.0650748805937802</v>
      </c>
    </row>
    <row r="33" spans="2:44" x14ac:dyDescent="0.2">
      <c r="AA33" s="29"/>
      <c r="AB33" s="29"/>
      <c r="AC33" s="29"/>
    </row>
    <row r="34" spans="2:44" x14ac:dyDescent="0.2">
      <c r="B34" s="23" t="s">
        <v>60</v>
      </c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</row>
  </sheetData>
  <mergeCells count="4">
    <mergeCell ref="B9:B10"/>
    <mergeCell ref="B25:B26"/>
    <mergeCell ref="C9:AR9"/>
    <mergeCell ref="C25:AR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23"/>
  <sheetViews>
    <sheetView showGridLines="0" zoomScaleSheetLayoutView="100" workbookViewId="0">
      <pane xSplit="2" ySplit="6" topLeftCell="P7" activePane="bottomRight" state="frozen"/>
      <selection pane="topRight" activeCell="C1" sqref="C1"/>
      <selection pane="bottomLeft" activeCell="A7" sqref="A7"/>
      <selection pane="bottomRight" activeCell="X29" sqref="X29"/>
    </sheetView>
  </sheetViews>
  <sheetFormatPr defaultRowHeight="15" x14ac:dyDescent="0.25"/>
  <cols>
    <col min="1" max="1" width="0.42578125" customWidth="1"/>
    <col min="2" max="2" width="43.5703125" customWidth="1"/>
    <col min="3" max="28" width="8.28515625" customWidth="1"/>
    <col min="29" max="29" width="9.140625" customWidth="1"/>
  </cols>
  <sheetData>
    <row r="1" spans="2:37" ht="3" customHeight="1" x14ac:dyDescent="0.25"/>
    <row r="2" spans="2:37" ht="36.75" customHeight="1" x14ac:dyDescent="0.25">
      <c r="B2" s="98" t="s">
        <v>42</v>
      </c>
      <c r="C2" s="99"/>
      <c r="D2" s="99"/>
      <c r="E2" s="99"/>
      <c r="F2" s="99"/>
    </row>
    <row r="3" spans="2:37" ht="12.75" customHeight="1" x14ac:dyDescent="0.25">
      <c r="B3" s="4" t="s">
        <v>44</v>
      </c>
    </row>
    <row r="4" spans="2:37" ht="14.25" customHeight="1" x14ac:dyDescent="0.25">
      <c r="B4" s="5" t="s">
        <v>51</v>
      </c>
    </row>
    <row r="5" spans="2:37" s="1" customFormat="1" ht="18" customHeight="1" x14ac:dyDescent="0.25">
      <c r="B5" s="100" t="s">
        <v>43</v>
      </c>
      <c r="C5" s="101" t="s">
        <v>13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2"/>
    </row>
    <row r="6" spans="2:37" x14ac:dyDescent="0.25">
      <c r="B6" s="100"/>
      <c r="C6" s="14" t="s">
        <v>14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4" t="s">
        <v>23</v>
      </c>
      <c r="M6" s="14" t="s">
        <v>24</v>
      </c>
      <c r="N6" s="14" t="s">
        <v>25</v>
      </c>
      <c r="O6" s="14" t="s">
        <v>26</v>
      </c>
      <c r="P6" s="14" t="s">
        <v>27</v>
      </c>
      <c r="Q6" s="14" t="s">
        <v>28</v>
      </c>
      <c r="R6" s="14" t="s">
        <v>2</v>
      </c>
      <c r="S6" s="14" t="s">
        <v>3</v>
      </c>
      <c r="T6" s="14" t="s">
        <v>4</v>
      </c>
      <c r="U6" s="14" t="s">
        <v>5</v>
      </c>
      <c r="V6" s="14" t="s">
        <v>6</v>
      </c>
      <c r="W6" s="14" t="s">
        <v>7</v>
      </c>
      <c r="X6" s="14" t="s">
        <v>8</v>
      </c>
      <c r="Y6" s="14" t="s">
        <v>9</v>
      </c>
      <c r="Z6" s="14" t="s">
        <v>10</v>
      </c>
      <c r="AA6" s="14" t="s">
        <v>11</v>
      </c>
      <c r="AB6" s="14" t="s">
        <v>12</v>
      </c>
      <c r="AC6" s="14" t="s">
        <v>46</v>
      </c>
      <c r="AD6" s="15" t="s">
        <v>47</v>
      </c>
      <c r="AE6" s="14" t="s">
        <v>48</v>
      </c>
      <c r="AF6" s="18" t="s">
        <v>49</v>
      </c>
      <c r="AG6" s="16"/>
      <c r="AH6" s="16"/>
      <c r="AI6" s="16"/>
      <c r="AJ6" s="16"/>
      <c r="AK6" s="16"/>
    </row>
    <row r="7" spans="2:37" x14ac:dyDescent="0.25">
      <c r="B7" s="9" t="s">
        <v>45</v>
      </c>
      <c r="C7" s="10" t="e">
        <f>(#REF!/#REF!-1)*100</f>
        <v>#REF!</v>
      </c>
      <c r="D7" s="10" t="e">
        <f>(#REF!/#REF!-1)*100</f>
        <v>#REF!</v>
      </c>
      <c r="E7" s="10" t="e">
        <f>(#REF!/#REF!-1)*100</f>
        <v>#REF!</v>
      </c>
      <c r="F7" s="10" t="e">
        <f>(#REF!/#REF!-1)*100</f>
        <v>#REF!</v>
      </c>
      <c r="G7" s="10" t="e">
        <f>(#REF!/#REF!-1)*100</f>
        <v>#REF!</v>
      </c>
      <c r="H7" s="10" t="e">
        <f>(#REF!/#REF!-1)*100</f>
        <v>#REF!</v>
      </c>
      <c r="I7" s="10" t="e">
        <f>(#REF!/#REF!-1)*100</f>
        <v>#REF!</v>
      </c>
      <c r="J7" s="10" t="e">
        <f>(#REF!/#REF!-1)*100</f>
        <v>#REF!</v>
      </c>
      <c r="K7" s="10" t="e">
        <f>(#REF!/#REF!-1)*100</f>
        <v>#REF!</v>
      </c>
      <c r="L7" s="10" t="e">
        <f>(#REF!/#REF!-1)*100</f>
        <v>#REF!</v>
      </c>
      <c r="M7" s="10" t="e">
        <f>(#REF!/#REF!-1)*100</f>
        <v>#REF!</v>
      </c>
      <c r="N7" s="10" t="e">
        <f>(#REF!/#REF!-1)*100</f>
        <v>#REF!</v>
      </c>
      <c r="O7" s="10" t="e">
        <f>(#REF!/#REF!-1)*100</f>
        <v>#REF!</v>
      </c>
      <c r="P7" s="10" t="e">
        <f>(#REF!/#REF!-1)*100</f>
        <v>#REF!</v>
      </c>
      <c r="Q7" s="10" t="e">
        <f>(#REF!/#REF!-1)*100</f>
        <v>#REF!</v>
      </c>
      <c r="R7" s="10" t="e">
        <f>(#REF!/#REF!-1)*100</f>
        <v>#REF!</v>
      </c>
      <c r="S7" s="10" t="e">
        <f>(#REF!/#REF!-1)*100</f>
        <v>#REF!</v>
      </c>
      <c r="T7" s="10" t="e">
        <f>(#REF!/#REF!-1)*100</f>
        <v>#REF!</v>
      </c>
      <c r="U7" s="10" t="e">
        <f>(#REF!/#REF!-1)*100</f>
        <v>#REF!</v>
      </c>
      <c r="V7" s="10" t="e">
        <f>(#REF!/#REF!-1)*100</f>
        <v>#REF!</v>
      </c>
      <c r="W7" s="10" t="e">
        <f>(#REF!/#REF!-1)*100</f>
        <v>#REF!</v>
      </c>
      <c r="X7" s="10" t="e">
        <f>(#REF!/#REF!-1)*100</f>
        <v>#REF!</v>
      </c>
      <c r="Y7" s="10" t="e">
        <f>(#REF!/#REF!-1)*100</f>
        <v>#REF!</v>
      </c>
      <c r="Z7" s="10" t="e">
        <f>(#REF!/#REF!-1)*100</f>
        <v>#REF!</v>
      </c>
      <c r="AA7" s="10" t="e">
        <f>(#REF!/#REF!-1)*100</f>
        <v>#REF!</v>
      </c>
      <c r="AB7" s="10" t="e">
        <f>(#REF!/#REF!-1)*100</f>
        <v>#REF!</v>
      </c>
      <c r="AC7" s="10" t="e">
        <f>(#REF!/#REF!-1)*100</f>
        <v>#REF!</v>
      </c>
      <c r="AD7" s="10" t="e">
        <f>(#REF!/#REF!-1)*100</f>
        <v>#REF!</v>
      </c>
      <c r="AE7" s="10" t="e">
        <f>(#REF!/#REF!-1)*100</f>
        <v>#REF!</v>
      </c>
      <c r="AF7" s="10" t="e">
        <f>(#REF!/#REF!-1)*100</f>
        <v>#REF!</v>
      </c>
      <c r="AG7" s="17"/>
      <c r="AH7" s="17"/>
      <c r="AI7" s="17"/>
      <c r="AJ7" s="17"/>
      <c r="AK7" s="17"/>
    </row>
    <row r="8" spans="2:37" x14ac:dyDescent="0.25">
      <c r="B8" s="3" t="s">
        <v>0</v>
      </c>
      <c r="C8" s="6" t="e">
        <f>(#REF!/#REF!-1)*100</f>
        <v>#REF!</v>
      </c>
      <c r="D8" s="6" t="e">
        <f>(#REF!/#REF!-1)*100</f>
        <v>#REF!</v>
      </c>
      <c r="E8" s="6" t="e">
        <f>(#REF!/#REF!-1)*100</f>
        <v>#REF!</v>
      </c>
      <c r="F8" s="6" t="e">
        <f>(#REF!/#REF!-1)*100</f>
        <v>#REF!</v>
      </c>
      <c r="G8" s="6" t="e">
        <f>(#REF!/#REF!-1)*100</f>
        <v>#REF!</v>
      </c>
      <c r="H8" s="6" t="e">
        <f>(#REF!/#REF!-1)*100</f>
        <v>#REF!</v>
      </c>
      <c r="I8" s="6" t="e">
        <f>(#REF!/#REF!-1)*100</f>
        <v>#REF!</v>
      </c>
      <c r="J8" s="6" t="e">
        <f>(#REF!/#REF!-1)*100</f>
        <v>#REF!</v>
      </c>
      <c r="K8" s="6" t="e">
        <f>(#REF!/#REF!-1)*100</f>
        <v>#REF!</v>
      </c>
      <c r="L8" s="6" t="e">
        <f>(#REF!/#REF!-1)*100</f>
        <v>#REF!</v>
      </c>
      <c r="M8" s="6" t="e">
        <f>(#REF!/#REF!-1)*100</f>
        <v>#REF!</v>
      </c>
      <c r="N8" s="6" t="e">
        <f>(#REF!/#REF!-1)*100</f>
        <v>#REF!</v>
      </c>
      <c r="O8" s="6" t="e">
        <f>(#REF!/#REF!-1)*100</f>
        <v>#REF!</v>
      </c>
      <c r="P8" s="6" t="e">
        <f>(#REF!/#REF!-1)*100</f>
        <v>#REF!</v>
      </c>
      <c r="Q8" s="6" t="e">
        <f>(#REF!/#REF!-1)*100</f>
        <v>#REF!</v>
      </c>
      <c r="R8" s="6" t="e">
        <f>(#REF!/#REF!-1)*100</f>
        <v>#REF!</v>
      </c>
      <c r="S8" s="6" t="e">
        <f>(#REF!/#REF!-1)*100</f>
        <v>#REF!</v>
      </c>
      <c r="T8" s="6" t="e">
        <f>(#REF!/#REF!-1)*100</f>
        <v>#REF!</v>
      </c>
      <c r="U8" s="6" t="e">
        <f>(#REF!/#REF!-1)*100</f>
        <v>#REF!</v>
      </c>
      <c r="V8" s="6" t="e">
        <f>(#REF!/#REF!-1)*100</f>
        <v>#REF!</v>
      </c>
      <c r="W8" s="6" t="e">
        <f>(#REF!/#REF!-1)*100</f>
        <v>#REF!</v>
      </c>
      <c r="X8" s="6" t="e">
        <f>(#REF!/#REF!-1)*100</f>
        <v>#REF!</v>
      </c>
      <c r="Y8" s="6" t="e">
        <f>(#REF!/#REF!-1)*100</f>
        <v>#REF!</v>
      </c>
      <c r="Z8" s="6" t="e">
        <f>(#REF!/#REF!-1)*100</f>
        <v>#REF!</v>
      </c>
      <c r="AA8" s="6" t="e">
        <f>(#REF!/#REF!-1)*100</f>
        <v>#REF!</v>
      </c>
      <c r="AB8" s="6" t="e">
        <f>(#REF!/#REF!-1)*100</f>
        <v>#REF!</v>
      </c>
      <c r="AC8" s="6" t="e">
        <f>(#REF!/#REF!-1)*100</f>
        <v>#REF!</v>
      </c>
      <c r="AD8" s="6" t="e">
        <f>(#REF!/#REF!-1)*100</f>
        <v>#REF!</v>
      </c>
      <c r="AE8" s="6" t="e">
        <f>(#REF!/#REF!-1)*100</f>
        <v>#REF!</v>
      </c>
      <c r="AF8" s="7" t="e">
        <f>(#REF!/#REF!-1)*100</f>
        <v>#REF!</v>
      </c>
      <c r="AG8" s="17"/>
      <c r="AH8" s="17"/>
      <c r="AI8" s="17"/>
      <c r="AJ8" s="17"/>
      <c r="AK8" s="17"/>
    </row>
    <row r="9" spans="2:37" x14ac:dyDescent="0.25">
      <c r="B9" s="3" t="s">
        <v>33</v>
      </c>
      <c r="C9" s="6" t="e">
        <f>(#REF!/#REF!-1)*100</f>
        <v>#REF!</v>
      </c>
      <c r="D9" s="6" t="e">
        <f>(#REF!/#REF!-1)*100</f>
        <v>#REF!</v>
      </c>
      <c r="E9" s="6" t="e">
        <f>(#REF!/#REF!-1)*100</f>
        <v>#REF!</v>
      </c>
      <c r="F9" s="6" t="e">
        <f>(#REF!/#REF!-1)*100</f>
        <v>#REF!</v>
      </c>
      <c r="G9" s="6" t="e">
        <f>(#REF!/#REF!-1)*100</f>
        <v>#REF!</v>
      </c>
      <c r="H9" s="6" t="e">
        <f>(#REF!/#REF!-1)*100</f>
        <v>#REF!</v>
      </c>
      <c r="I9" s="6" t="e">
        <f>(#REF!/#REF!-1)*100</f>
        <v>#REF!</v>
      </c>
      <c r="J9" s="6" t="e">
        <f>(#REF!/#REF!-1)*100</f>
        <v>#REF!</v>
      </c>
      <c r="K9" s="6" t="e">
        <f>(#REF!/#REF!-1)*100</f>
        <v>#REF!</v>
      </c>
      <c r="L9" s="6" t="e">
        <f>(#REF!/#REF!-1)*100</f>
        <v>#REF!</v>
      </c>
      <c r="M9" s="6" t="e">
        <f>(#REF!/#REF!-1)*100</f>
        <v>#REF!</v>
      </c>
      <c r="N9" s="6" t="e">
        <f>(#REF!/#REF!-1)*100</f>
        <v>#REF!</v>
      </c>
      <c r="O9" s="6" t="e">
        <f>(#REF!/#REF!-1)*100</f>
        <v>#REF!</v>
      </c>
      <c r="P9" s="6" t="e">
        <f>(#REF!/#REF!-1)*100</f>
        <v>#REF!</v>
      </c>
      <c r="Q9" s="6" t="e">
        <f>(#REF!/#REF!-1)*100</f>
        <v>#REF!</v>
      </c>
      <c r="R9" s="6" t="e">
        <f>(#REF!/#REF!-1)*100</f>
        <v>#REF!</v>
      </c>
      <c r="S9" s="6" t="e">
        <f>(#REF!/#REF!-1)*100</f>
        <v>#REF!</v>
      </c>
      <c r="T9" s="6" t="e">
        <f>(#REF!/#REF!-1)*100</f>
        <v>#REF!</v>
      </c>
      <c r="U9" s="6" t="e">
        <f>(#REF!/#REF!-1)*100</f>
        <v>#REF!</v>
      </c>
      <c r="V9" s="6" t="e">
        <f>(#REF!/#REF!-1)*100</f>
        <v>#REF!</v>
      </c>
      <c r="W9" s="6" t="e">
        <f>(#REF!/#REF!-1)*100</f>
        <v>#REF!</v>
      </c>
      <c r="X9" s="6" t="e">
        <f>(#REF!/#REF!-1)*100</f>
        <v>#REF!</v>
      </c>
      <c r="Y9" s="6" t="e">
        <f>(#REF!/#REF!-1)*100</f>
        <v>#REF!</v>
      </c>
      <c r="Z9" s="6" t="e">
        <f>(#REF!/#REF!-1)*100</f>
        <v>#REF!</v>
      </c>
      <c r="AA9" s="6" t="e">
        <f>(#REF!/#REF!-1)*100</f>
        <v>#REF!</v>
      </c>
      <c r="AB9" s="6" t="e">
        <f>(#REF!/#REF!-1)*100</f>
        <v>#REF!</v>
      </c>
      <c r="AC9" s="6" t="e">
        <f>(#REF!/#REF!-1)*100</f>
        <v>#REF!</v>
      </c>
      <c r="AD9" s="6" t="e">
        <f>(#REF!/#REF!-1)*100</f>
        <v>#REF!</v>
      </c>
      <c r="AE9" s="6" t="e">
        <f>(#REF!/#REF!-1)*100</f>
        <v>#REF!</v>
      </c>
      <c r="AF9" s="7" t="e">
        <f>(#REF!/#REF!-1)*100</f>
        <v>#REF!</v>
      </c>
      <c r="AG9" s="17"/>
      <c r="AH9" s="17"/>
      <c r="AI9" s="17"/>
      <c r="AJ9" s="17"/>
      <c r="AK9" s="17"/>
    </row>
    <row r="10" spans="2:37" x14ac:dyDescent="0.25">
      <c r="B10" s="3" t="s">
        <v>34</v>
      </c>
      <c r="C10" s="6" t="e">
        <f>(#REF!/#REF!-1)*100</f>
        <v>#REF!</v>
      </c>
      <c r="D10" s="6" t="e">
        <f>(#REF!/#REF!-1)*100</f>
        <v>#REF!</v>
      </c>
      <c r="E10" s="6" t="e">
        <f>(#REF!/#REF!-1)*100</f>
        <v>#REF!</v>
      </c>
      <c r="F10" s="6" t="e">
        <f>(#REF!/#REF!-1)*100</f>
        <v>#REF!</v>
      </c>
      <c r="G10" s="6" t="e">
        <f>(#REF!/#REF!-1)*100</f>
        <v>#REF!</v>
      </c>
      <c r="H10" s="6" t="e">
        <f>(#REF!/#REF!-1)*100</f>
        <v>#REF!</v>
      </c>
      <c r="I10" s="6" t="e">
        <f>(#REF!/#REF!-1)*100</f>
        <v>#REF!</v>
      </c>
      <c r="J10" s="6" t="e">
        <f>(#REF!/#REF!-1)*100</f>
        <v>#REF!</v>
      </c>
      <c r="K10" s="6" t="e">
        <f>(#REF!/#REF!-1)*100</f>
        <v>#REF!</v>
      </c>
      <c r="L10" s="6" t="e">
        <f>(#REF!/#REF!-1)*100</f>
        <v>#REF!</v>
      </c>
      <c r="M10" s="6" t="e">
        <f>(#REF!/#REF!-1)*100</f>
        <v>#REF!</v>
      </c>
      <c r="N10" s="6" t="e">
        <f>(#REF!/#REF!-1)*100</f>
        <v>#REF!</v>
      </c>
      <c r="O10" s="6" t="e">
        <f>(#REF!/#REF!-1)*100</f>
        <v>#REF!</v>
      </c>
      <c r="P10" s="6" t="e">
        <f>(#REF!/#REF!-1)*100</f>
        <v>#REF!</v>
      </c>
      <c r="Q10" s="6" t="e">
        <f>(#REF!/#REF!-1)*100</f>
        <v>#REF!</v>
      </c>
      <c r="R10" s="6" t="e">
        <f>(#REF!/#REF!-1)*100</f>
        <v>#REF!</v>
      </c>
      <c r="S10" s="6" t="e">
        <f>(#REF!/#REF!-1)*100</f>
        <v>#REF!</v>
      </c>
      <c r="T10" s="6" t="e">
        <f>(#REF!/#REF!-1)*100</f>
        <v>#REF!</v>
      </c>
      <c r="U10" s="6" t="e">
        <f>(#REF!/#REF!-1)*100</f>
        <v>#REF!</v>
      </c>
      <c r="V10" s="6" t="e">
        <f>(#REF!/#REF!-1)*100</f>
        <v>#REF!</v>
      </c>
      <c r="W10" s="6" t="e">
        <f>(#REF!/#REF!-1)*100</f>
        <v>#REF!</v>
      </c>
      <c r="X10" s="6" t="e">
        <f>(#REF!/#REF!-1)*100</f>
        <v>#REF!</v>
      </c>
      <c r="Y10" s="6" t="e">
        <f>(#REF!/#REF!-1)*100</f>
        <v>#REF!</v>
      </c>
      <c r="Z10" s="6" t="e">
        <f>(#REF!/#REF!-1)*100</f>
        <v>#REF!</v>
      </c>
      <c r="AA10" s="6" t="e">
        <f>(#REF!/#REF!-1)*100</f>
        <v>#REF!</v>
      </c>
      <c r="AB10" s="6" t="e">
        <f>(#REF!/#REF!-1)*100</f>
        <v>#REF!</v>
      </c>
      <c r="AC10" s="6" t="e">
        <f>(#REF!/#REF!-1)*100</f>
        <v>#REF!</v>
      </c>
      <c r="AD10" s="6" t="e">
        <f>(#REF!/#REF!-1)*100</f>
        <v>#REF!</v>
      </c>
      <c r="AE10" s="6" t="e">
        <f>(#REF!/#REF!-1)*100</f>
        <v>#REF!</v>
      </c>
      <c r="AF10" s="7" t="e">
        <f>(#REF!/#REF!-1)*100</f>
        <v>#REF!</v>
      </c>
      <c r="AG10" s="17"/>
      <c r="AH10" s="17"/>
      <c r="AI10" s="17"/>
      <c r="AJ10" s="17"/>
      <c r="AK10" s="17"/>
    </row>
    <row r="11" spans="2:37" x14ac:dyDescent="0.25">
      <c r="B11" s="13" t="s">
        <v>35</v>
      </c>
      <c r="C11" s="6" t="e">
        <f>(#REF!/#REF!-1)*100</f>
        <v>#REF!</v>
      </c>
      <c r="D11" s="6" t="e">
        <f>(#REF!/#REF!-1)*100</f>
        <v>#REF!</v>
      </c>
      <c r="E11" s="6" t="e">
        <f>(#REF!/#REF!-1)*100</f>
        <v>#REF!</v>
      </c>
      <c r="F11" s="6" t="e">
        <f>(#REF!/#REF!-1)*100</f>
        <v>#REF!</v>
      </c>
      <c r="G11" s="6" t="e">
        <f>(#REF!/#REF!-1)*100</f>
        <v>#REF!</v>
      </c>
      <c r="H11" s="6" t="e">
        <f>(#REF!/#REF!-1)*100</f>
        <v>#REF!</v>
      </c>
      <c r="I11" s="6" t="e">
        <f>(#REF!/#REF!-1)*100</f>
        <v>#REF!</v>
      </c>
      <c r="J11" s="6" t="e">
        <f>(#REF!/#REF!-1)*100</f>
        <v>#REF!</v>
      </c>
      <c r="K11" s="6" t="e">
        <f>(#REF!/#REF!-1)*100</f>
        <v>#REF!</v>
      </c>
      <c r="L11" s="6" t="e">
        <f>(#REF!/#REF!-1)*100</f>
        <v>#REF!</v>
      </c>
      <c r="M11" s="6" t="e">
        <f>(#REF!/#REF!-1)*100</f>
        <v>#REF!</v>
      </c>
      <c r="N11" s="6" t="e">
        <f>(#REF!/#REF!-1)*100</f>
        <v>#REF!</v>
      </c>
      <c r="O11" s="6" t="e">
        <f>(#REF!/#REF!-1)*100</f>
        <v>#REF!</v>
      </c>
      <c r="P11" s="6" t="e">
        <f>(#REF!/#REF!-1)*100</f>
        <v>#REF!</v>
      </c>
      <c r="Q11" s="6" t="e">
        <f>(#REF!/#REF!-1)*100</f>
        <v>#REF!</v>
      </c>
      <c r="R11" s="6" t="e">
        <f>(#REF!/#REF!-1)*100</f>
        <v>#REF!</v>
      </c>
      <c r="S11" s="6" t="e">
        <f>(#REF!/#REF!-1)*100</f>
        <v>#REF!</v>
      </c>
      <c r="T11" s="6" t="e">
        <f>(#REF!/#REF!-1)*100</f>
        <v>#REF!</v>
      </c>
      <c r="U11" s="6" t="e">
        <f>(#REF!/#REF!-1)*100</f>
        <v>#REF!</v>
      </c>
      <c r="V11" s="6" t="e">
        <f>(#REF!/#REF!-1)*100</f>
        <v>#REF!</v>
      </c>
      <c r="W11" s="6" t="e">
        <f>(#REF!/#REF!-1)*100</f>
        <v>#REF!</v>
      </c>
      <c r="X11" s="6" t="e">
        <f>(#REF!/#REF!-1)*100</f>
        <v>#REF!</v>
      </c>
      <c r="Y11" s="6" t="e">
        <f>(#REF!/#REF!-1)*100</f>
        <v>#REF!</v>
      </c>
      <c r="Z11" s="6" t="e">
        <f>(#REF!/#REF!-1)*100</f>
        <v>#REF!</v>
      </c>
      <c r="AA11" s="6" t="e">
        <f>(#REF!/#REF!-1)*100</f>
        <v>#REF!</v>
      </c>
      <c r="AB11" s="6" t="e">
        <f>(#REF!/#REF!-1)*100</f>
        <v>#REF!</v>
      </c>
      <c r="AC11" s="6" t="e">
        <f>(#REF!/#REF!-1)*100</f>
        <v>#REF!</v>
      </c>
      <c r="AD11" s="6" t="e">
        <f>(#REF!/#REF!-1)*100</f>
        <v>#REF!</v>
      </c>
      <c r="AE11" s="6" t="e">
        <f>(#REF!/#REF!-1)*100</f>
        <v>#REF!</v>
      </c>
      <c r="AF11" s="7" t="e">
        <f>(#REF!/#REF!-1)*100</f>
        <v>#REF!</v>
      </c>
      <c r="AG11" s="17"/>
      <c r="AH11" s="17"/>
      <c r="AI11" s="17"/>
      <c r="AJ11" s="17"/>
      <c r="AK11" s="17"/>
    </row>
    <row r="12" spans="2:37" x14ac:dyDescent="0.25">
      <c r="B12" s="13" t="s">
        <v>36</v>
      </c>
      <c r="C12" s="6" t="e">
        <f>(#REF!/#REF!-1)*100</f>
        <v>#REF!</v>
      </c>
      <c r="D12" s="6" t="e">
        <f>(#REF!/#REF!-1)*100</f>
        <v>#REF!</v>
      </c>
      <c r="E12" s="6" t="e">
        <f>(#REF!/#REF!-1)*100</f>
        <v>#REF!</v>
      </c>
      <c r="F12" s="6" t="e">
        <f>(#REF!/#REF!-1)*100</f>
        <v>#REF!</v>
      </c>
      <c r="G12" s="6" t="e">
        <f>(#REF!/#REF!-1)*100</f>
        <v>#REF!</v>
      </c>
      <c r="H12" s="6" t="e">
        <f>(#REF!/#REF!-1)*100</f>
        <v>#REF!</v>
      </c>
      <c r="I12" s="6" t="e">
        <f>(#REF!/#REF!-1)*100</f>
        <v>#REF!</v>
      </c>
      <c r="J12" s="6" t="e">
        <f>(#REF!/#REF!-1)*100</f>
        <v>#REF!</v>
      </c>
      <c r="K12" s="6" t="e">
        <f>(#REF!/#REF!-1)*100</f>
        <v>#REF!</v>
      </c>
      <c r="L12" s="6" t="e">
        <f>(#REF!/#REF!-1)*100</f>
        <v>#REF!</v>
      </c>
      <c r="M12" s="6" t="e">
        <f>(#REF!/#REF!-1)*100</f>
        <v>#REF!</v>
      </c>
      <c r="N12" s="6" t="e">
        <f>(#REF!/#REF!-1)*100</f>
        <v>#REF!</v>
      </c>
      <c r="O12" s="6" t="e">
        <f>(#REF!/#REF!-1)*100</f>
        <v>#REF!</v>
      </c>
      <c r="P12" s="6" t="e">
        <f>(#REF!/#REF!-1)*100</f>
        <v>#REF!</v>
      </c>
      <c r="Q12" s="6" t="e">
        <f>(#REF!/#REF!-1)*100</f>
        <v>#REF!</v>
      </c>
      <c r="R12" s="6" t="e">
        <f>(#REF!/#REF!-1)*100</f>
        <v>#REF!</v>
      </c>
      <c r="S12" s="6" t="e">
        <f>(#REF!/#REF!-1)*100</f>
        <v>#REF!</v>
      </c>
      <c r="T12" s="6" t="e">
        <f>(#REF!/#REF!-1)*100</f>
        <v>#REF!</v>
      </c>
      <c r="U12" s="6" t="e">
        <f>(#REF!/#REF!-1)*100</f>
        <v>#REF!</v>
      </c>
      <c r="V12" s="6" t="e">
        <f>(#REF!/#REF!-1)*100</f>
        <v>#REF!</v>
      </c>
      <c r="W12" s="6" t="e">
        <f>(#REF!/#REF!-1)*100</f>
        <v>#REF!</v>
      </c>
      <c r="X12" s="6" t="e">
        <f>(#REF!/#REF!-1)*100</f>
        <v>#REF!</v>
      </c>
      <c r="Y12" s="6" t="e">
        <f>(#REF!/#REF!-1)*100</f>
        <v>#REF!</v>
      </c>
      <c r="Z12" s="6" t="e">
        <f>(#REF!/#REF!-1)*100</f>
        <v>#REF!</v>
      </c>
      <c r="AA12" s="6" t="e">
        <f>(#REF!/#REF!-1)*100</f>
        <v>#REF!</v>
      </c>
      <c r="AB12" s="6" t="e">
        <f>(#REF!/#REF!-1)*100</f>
        <v>#REF!</v>
      </c>
      <c r="AC12" s="6" t="e">
        <f>(#REF!/#REF!-1)*100</f>
        <v>#REF!</v>
      </c>
      <c r="AD12" s="6" t="e">
        <f>(#REF!/#REF!-1)*100</f>
        <v>#REF!</v>
      </c>
      <c r="AE12" s="6" t="e">
        <f>(#REF!/#REF!-1)*100</f>
        <v>#REF!</v>
      </c>
      <c r="AF12" s="7" t="e">
        <f>(#REF!/#REF!-1)*100</f>
        <v>#REF!</v>
      </c>
      <c r="AG12" s="17"/>
      <c r="AH12" s="17"/>
      <c r="AI12" s="17"/>
      <c r="AJ12" s="17"/>
      <c r="AK12" s="17"/>
    </row>
    <row r="13" spans="2:37" x14ac:dyDescent="0.25">
      <c r="B13" s="3" t="s">
        <v>37</v>
      </c>
      <c r="C13" s="6" t="e">
        <f>(#REF!/#REF!-1)*100</f>
        <v>#REF!</v>
      </c>
      <c r="D13" s="6" t="e">
        <f>(#REF!/#REF!-1)*100</f>
        <v>#REF!</v>
      </c>
      <c r="E13" s="6" t="e">
        <f>(#REF!/#REF!-1)*100</f>
        <v>#REF!</v>
      </c>
      <c r="F13" s="6" t="e">
        <f>(#REF!/#REF!-1)*100</f>
        <v>#REF!</v>
      </c>
      <c r="G13" s="6" t="e">
        <f>(#REF!/#REF!-1)*100</f>
        <v>#REF!</v>
      </c>
      <c r="H13" s="6" t="e">
        <f>(#REF!/#REF!-1)*100</f>
        <v>#REF!</v>
      </c>
      <c r="I13" s="6" t="e">
        <f>(#REF!/#REF!-1)*100</f>
        <v>#REF!</v>
      </c>
      <c r="J13" s="6" t="e">
        <f>(#REF!/#REF!-1)*100</f>
        <v>#REF!</v>
      </c>
      <c r="K13" s="6" t="e">
        <f>(#REF!/#REF!-1)*100</f>
        <v>#REF!</v>
      </c>
      <c r="L13" s="6" t="e">
        <f>(#REF!/#REF!-1)*100</f>
        <v>#REF!</v>
      </c>
      <c r="M13" s="6" t="e">
        <f>(#REF!/#REF!-1)*100</f>
        <v>#REF!</v>
      </c>
      <c r="N13" s="6" t="e">
        <f>(#REF!/#REF!-1)*100</f>
        <v>#REF!</v>
      </c>
      <c r="O13" s="6" t="e">
        <f>(#REF!/#REF!-1)*100</f>
        <v>#REF!</v>
      </c>
      <c r="P13" s="6" t="e">
        <f>(#REF!/#REF!-1)*100</f>
        <v>#REF!</v>
      </c>
      <c r="Q13" s="6" t="e">
        <f>(#REF!/#REF!-1)*100</f>
        <v>#REF!</v>
      </c>
      <c r="R13" s="6" t="e">
        <f>(#REF!/#REF!-1)*100</f>
        <v>#REF!</v>
      </c>
      <c r="S13" s="6" t="e">
        <f>(#REF!/#REF!-1)*100</f>
        <v>#REF!</v>
      </c>
      <c r="T13" s="6" t="e">
        <f>(#REF!/#REF!-1)*100</f>
        <v>#REF!</v>
      </c>
      <c r="U13" s="6" t="e">
        <f>(#REF!/#REF!-1)*100</f>
        <v>#REF!</v>
      </c>
      <c r="V13" s="6" t="e">
        <f>(#REF!/#REF!-1)*100</f>
        <v>#REF!</v>
      </c>
      <c r="W13" s="6" t="e">
        <f>(#REF!/#REF!-1)*100</f>
        <v>#REF!</v>
      </c>
      <c r="X13" s="6" t="e">
        <f>(#REF!/#REF!-1)*100</f>
        <v>#REF!</v>
      </c>
      <c r="Y13" s="6" t="e">
        <f>(#REF!/#REF!-1)*100</f>
        <v>#REF!</v>
      </c>
      <c r="Z13" s="6" t="e">
        <f>(#REF!/#REF!-1)*100</f>
        <v>#REF!</v>
      </c>
      <c r="AA13" s="6" t="e">
        <f>(#REF!/#REF!-1)*100</f>
        <v>#REF!</v>
      </c>
      <c r="AB13" s="6" t="e">
        <f>(#REF!/#REF!-1)*100</f>
        <v>#REF!</v>
      </c>
      <c r="AC13" s="6" t="e">
        <f>(#REF!/#REF!-1)*100</f>
        <v>#REF!</v>
      </c>
      <c r="AD13" s="6" t="e">
        <f>(#REF!/#REF!-1)*100</f>
        <v>#REF!</v>
      </c>
      <c r="AE13" s="6" t="e">
        <f>(#REF!/#REF!-1)*100</f>
        <v>#REF!</v>
      </c>
      <c r="AF13" s="7" t="e">
        <f>(#REF!/#REF!-1)*100</f>
        <v>#REF!</v>
      </c>
      <c r="AG13" s="17"/>
      <c r="AH13" s="17"/>
      <c r="AI13" s="17"/>
      <c r="AJ13" s="17"/>
      <c r="AK13" s="17"/>
    </row>
    <row r="14" spans="2:37" x14ac:dyDescent="0.25">
      <c r="B14" s="13" t="s">
        <v>38</v>
      </c>
      <c r="C14" s="6" t="e">
        <f>(#REF!/#REF!-1)*100</f>
        <v>#REF!</v>
      </c>
      <c r="D14" s="6" t="e">
        <f>(#REF!/#REF!-1)*100</f>
        <v>#REF!</v>
      </c>
      <c r="E14" s="6" t="e">
        <f>(#REF!/#REF!-1)*100</f>
        <v>#REF!</v>
      </c>
      <c r="F14" s="6" t="e">
        <f>(#REF!/#REF!-1)*100</f>
        <v>#REF!</v>
      </c>
      <c r="G14" s="6" t="e">
        <f>(#REF!/#REF!-1)*100</f>
        <v>#REF!</v>
      </c>
      <c r="H14" s="6" t="e">
        <f>(#REF!/#REF!-1)*100</f>
        <v>#REF!</v>
      </c>
      <c r="I14" s="6" t="e">
        <f>(#REF!/#REF!-1)*100</f>
        <v>#REF!</v>
      </c>
      <c r="J14" s="6" t="e">
        <f>(#REF!/#REF!-1)*100</f>
        <v>#REF!</v>
      </c>
      <c r="K14" s="6" t="e">
        <f>(#REF!/#REF!-1)*100</f>
        <v>#REF!</v>
      </c>
      <c r="L14" s="6" t="e">
        <f>(#REF!/#REF!-1)*100</f>
        <v>#REF!</v>
      </c>
      <c r="M14" s="6" t="e">
        <f>(#REF!/#REF!-1)*100</f>
        <v>#REF!</v>
      </c>
      <c r="N14" s="6" t="e">
        <f>(#REF!/#REF!-1)*100</f>
        <v>#REF!</v>
      </c>
      <c r="O14" s="6" t="e">
        <f>(#REF!/#REF!-1)*100</f>
        <v>#REF!</v>
      </c>
      <c r="P14" s="6" t="e">
        <f>(#REF!/#REF!-1)*100</f>
        <v>#REF!</v>
      </c>
      <c r="Q14" s="6" t="e">
        <f>(#REF!/#REF!-1)*100</f>
        <v>#REF!</v>
      </c>
      <c r="R14" s="6" t="e">
        <f>(#REF!/#REF!-1)*100</f>
        <v>#REF!</v>
      </c>
      <c r="S14" s="6" t="e">
        <f>(#REF!/#REF!-1)*100</f>
        <v>#REF!</v>
      </c>
      <c r="T14" s="6" t="e">
        <f>(#REF!/#REF!-1)*100</f>
        <v>#REF!</v>
      </c>
      <c r="U14" s="6" t="e">
        <f>(#REF!/#REF!-1)*100</f>
        <v>#REF!</v>
      </c>
      <c r="V14" s="6" t="e">
        <f>(#REF!/#REF!-1)*100</f>
        <v>#REF!</v>
      </c>
      <c r="W14" s="6" t="e">
        <f>(#REF!/#REF!-1)*100</f>
        <v>#REF!</v>
      </c>
      <c r="X14" s="6" t="e">
        <f>(#REF!/#REF!-1)*100</f>
        <v>#REF!</v>
      </c>
      <c r="Y14" s="6" t="e">
        <f>(#REF!/#REF!-1)*100</f>
        <v>#REF!</v>
      </c>
      <c r="Z14" s="6" t="e">
        <f>(#REF!/#REF!-1)*100</f>
        <v>#REF!</v>
      </c>
      <c r="AA14" s="6" t="e">
        <f>(#REF!/#REF!-1)*100</f>
        <v>#REF!</v>
      </c>
      <c r="AB14" s="6" t="e">
        <f>(#REF!/#REF!-1)*100</f>
        <v>#REF!</v>
      </c>
      <c r="AC14" s="6" t="e">
        <f>(#REF!/#REF!-1)*100</f>
        <v>#REF!</v>
      </c>
      <c r="AD14" s="6" t="e">
        <f>(#REF!/#REF!-1)*100</f>
        <v>#REF!</v>
      </c>
      <c r="AE14" s="6" t="e">
        <f>(#REF!/#REF!-1)*100</f>
        <v>#REF!</v>
      </c>
      <c r="AF14" s="7" t="e">
        <f>(#REF!/#REF!-1)*100</f>
        <v>#REF!</v>
      </c>
      <c r="AG14" s="17"/>
      <c r="AH14" s="17"/>
      <c r="AI14" s="17"/>
      <c r="AJ14" s="17"/>
      <c r="AK14" s="17"/>
    </row>
    <row r="15" spans="2:37" x14ac:dyDescent="0.25">
      <c r="B15" s="13" t="s">
        <v>39</v>
      </c>
      <c r="C15" s="6" t="e">
        <f>(#REF!/#REF!-1)*100</f>
        <v>#REF!</v>
      </c>
      <c r="D15" s="6" t="e">
        <f>(#REF!/#REF!-1)*100</f>
        <v>#REF!</v>
      </c>
      <c r="E15" s="6" t="e">
        <f>(#REF!/#REF!-1)*100</f>
        <v>#REF!</v>
      </c>
      <c r="F15" s="6" t="e">
        <f>(#REF!/#REF!-1)*100</f>
        <v>#REF!</v>
      </c>
      <c r="G15" s="6" t="e">
        <f>(#REF!/#REF!-1)*100</f>
        <v>#REF!</v>
      </c>
      <c r="H15" s="6" t="e">
        <f>(#REF!/#REF!-1)*100</f>
        <v>#REF!</v>
      </c>
      <c r="I15" s="6" t="e">
        <f>(#REF!/#REF!-1)*100</f>
        <v>#REF!</v>
      </c>
      <c r="J15" s="6" t="e">
        <f>(#REF!/#REF!-1)*100</f>
        <v>#REF!</v>
      </c>
      <c r="K15" s="6" t="e">
        <f>(#REF!/#REF!-1)*100</f>
        <v>#REF!</v>
      </c>
      <c r="L15" s="6" t="e">
        <f>(#REF!/#REF!-1)*100</f>
        <v>#REF!</v>
      </c>
      <c r="M15" s="6" t="e">
        <f>(#REF!/#REF!-1)*100</f>
        <v>#REF!</v>
      </c>
      <c r="N15" s="6" t="e">
        <f>(#REF!/#REF!-1)*100</f>
        <v>#REF!</v>
      </c>
      <c r="O15" s="6" t="e">
        <f>(#REF!/#REF!-1)*100</f>
        <v>#REF!</v>
      </c>
      <c r="P15" s="6" t="e">
        <f>(#REF!/#REF!-1)*100</f>
        <v>#REF!</v>
      </c>
      <c r="Q15" s="6" t="e">
        <f>(#REF!/#REF!-1)*100</f>
        <v>#REF!</v>
      </c>
      <c r="R15" s="6" t="e">
        <f>(#REF!/#REF!-1)*100</f>
        <v>#REF!</v>
      </c>
      <c r="S15" s="6" t="e">
        <f>(#REF!/#REF!-1)*100</f>
        <v>#REF!</v>
      </c>
      <c r="T15" s="6" t="e">
        <f>(#REF!/#REF!-1)*100</f>
        <v>#REF!</v>
      </c>
      <c r="U15" s="6" t="e">
        <f>(#REF!/#REF!-1)*100</f>
        <v>#REF!</v>
      </c>
      <c r="V15" s="6" t="e">
        <f>(#REF!/#REF!-1)*100</f>
        <v>#REF!</v>
      </c>
      <c r="W15" s="6" t="e">
        <f>(#REF!/#REF!-1)*100</f>
        <v>#REF!</v>
      </c>
      <c r="X15" s="6" t="e">
        <f>(#REF!/#REF!-1)*100</f>
        <v>#REF!</v>
      </c>
      <c r="Y15" s="6" t="e">
        <f>(#REF!/#REF!-1)*100</f>
        <v>#REF!</v>
      </c>
      <c r="Z15" s="6" t="e">
        <f>(#REF!/#REF!-1)*100</f>
        <v>#REF!</v>
      </c>
      <c r="AA15" s="6" t="e">
        <f>(#REF!/#REF!-1)*100</f>
        <v>#REF!</v>
      </c>
      <c r="AB15" s="6" t="e">
        <f>(#REF!/#REF!-1)*100</f>
        <v>#REF!</v>
      </c>
      <c r="AC15" s="6" t="e">
        <f>(#REF!/#REF!-1)*100</f>
        <v>#REF!</v>
      </c>
      <c r="AD15" s="6" t="e">
        <f>(#REF!/#REF!-1)*100</f>
        <v>#REF!</v>
      </c>
      <c r="AE15" s="6" t="e">
        <f>(#REF!/#REF!-1)*100</f>
        <v>#REF!</v>
      </c>
      <c r="AF15" s="7" t="e">
        <f>(#REF!/#REF!-1)*100</f>
        <v>#REF!</v>
      </c>
      <c r="AG15" s="17"/>
      <c r="AH15" s="17"/>
      <c r="AI15" s="17"/>
      <c r="AJ15" s="17"/>
      <c r="AK15" s="17"/>
    </row>
    <row r="16" spans="2:37" x14ac:dyDescent="0.25">
      <c r="B16" s="3" t="s">
        <v>29</v>
      </c>
      <c r="C16" s="6" t="e">
        <f>(#REF!/#REF!-1)*100</f>
        <v>#REF!</v>
      </c>
      <c r="D16" s="6" t="e">
        <f>(#REF!/#REF!-1)*100</f>
        <v>#REF!</v>
      </c>
      <c r="E16" s="6" t="e">
        <f>(#REF!/#REF!-1)*100</f>
        <v>#REF!</v>
      </c>
      <c r="F16" s="6" t="e">
        <f>(#REF!/#REF!-1)*100</f>
        <v>#REF!</v>
      </c>
      <c r="G16" s="6" t="e">
        <f>(#REF!/#REF!-1)*100</f>
        <v>#REF!</v>
      </c>
      <c r="H16" s="6" t="e">
        <f>(#REF!/#REF!-1)*100</f>
        <v>#REF!</v>
      </c>
      <c r="I16" s="6" t="e">
        <f>(#REF!/#REF!-1)*100</f>
        <v>#REF!</v>
      </c>
      <c r="J16" s="6" t="e">
        <f>(#REF!/#REF!-1)*100</f>
        <v>#REF!</v>
      </c>
      <c r="K16" s="6" t="e">
        <f>(#REF!/#REF!-1)*100</f>
        <v>#REF!</v>
      </c>
      <c r="L16" s="6" t="e">
        <f>(#REF!/#REF!-1)*100</f>
        <v>#REF!</v>
      </c>
      <c r="M16" s="6" t="e">
        <f>(#REF!/#REF!-1)*100</f>
        <v>#REF!</v>
      </c>
      <c r="N16" s="6" t="e">
        <f>(#REF!/#REF!-1)*100</f>
        <v>#REF!</v>
      </c>
      <c r="O16" s="6" t="e">
        <f>(#REF!/#REF!-1)*100</f>
        <v>#REF!</v>
      </c>
      <c r="P16" s="6" t="e">
        <f>(#REF!/#REF!-1)*100</f>
        <v>#REF!</v>
      </c>
      <c r="Q16" s="6" t="e">
        <f>(#REF!/#REF!-1)*100</f>
        <v>#REF!</v>
      </c>
      <c r="R16" s="6" t="e">
        <f>(#REF!/#REF!-1)*100</f>
        <v>#REF!</v>
      </c>
      <c r="S16" s="6" t="e">
        <f>(#REF!/#REF!-1)*100</f>
        <v>#REF!</v>
      </c>
      <c r="T16" s="6" t="e">
        <f>(#REF!/#REF!-1)*100</f>
        <v>#REF!</v>
      </c>
      <c r="U16" s="6" t="e">
        <f>(#REF!/#REF!-1)*100</f>
        <v>#REF!</v>
      </c>
      <c r="V16" s="6" t="e">
        <f>(#REF!/#REF!-1)*100</f>
        <v>#REF!</v>
      </c>
      <c r="W16" s="6" t="e">
        <f>(#REF!/#REF!-1)*100</f>
        <v>#REF!</v>
      </c>
      <c r="X16" s="6" t="e">
        <f>(#REF!/#REF!-1)*100</f>
        <v>#REF!</v>
      </c>
      <c r="Y16" s="6" t="e">
        <f>(#REF!/#REF!-1)*100</f>
        <v>#REF!</v>
      </c>
      <c r="Z16" s="6" t="e">
        <f>(#REF!/#REF!-1)*100</f>
        <v>#REF!</v>
      </c>
      <c r="AA16" s="6" t="e">
        <f>(#REF!/#REF!-1)*100</f>
        <v>#REF!</v>
      </c>
      <c r="AB16" s="6" t="e">
        <f>(#REF!/#REF!-1)*100</f>
        <v>#REF!</v>
      </c>
      <c r="AC16" s="6" t="e">
        <f>(#REF!/#REF!-1)*100</f>
        <v>#REF!</v>
      </c>
      <c r="AD16" s="6" t="e">
        <f>(#REF!/#REF!-1)*100</f>
        <v>#REF!</v>
      </c>
      <c r="AE16" s="6" t="e">
        <f>(#REF!/#REF!-1)*100</f>
        <v>#REF!</v>
      </c>
      <c r="AF16" s="7" t="e">
        <f>(#REF!/#REF!-1)*100</f>
        <v>#REF!</v>
      </c>
      <c r="AG16" s="17"/>
      <c r="AH16" s="17"/>
      <c r="AI16" s="17"/>
      <c r="AJ16" s="17"/>
      <c r="AK16" s="17"/>
    </row>
    <row r="17" spans="2:37" x14ac:dyDescent="0.25">
      <c r="B17" s="3" t="s">
        <v>1</v>
      </c>
      <c r="C17" s="6" t="e">
        <f>(#REF!/#REF!-1)*100</f>
        <v>#REF!</v>
      </c>
      <c r="D17" s="6" t="e">
        <f>(#REF!/#REF!-1)*100</f>
        <v>#REF!</v>
      </c>
      <c r="E17" s="6" t="e">
        <f>(#REF!/#REF!-1)*100</f>
        <v>#REF!</v>
      </c>
      <c r="F17" s="6" t="e">
        <f>(#REF!/#REF!-1)*100</f>
        <v>#REF!</v>
      </c>
      <c r="G17" s="6" t="e">
        <f>(#REF!/#REF!-1)*100</f>
        <v>#REF!</v>
      </c>
      <c r="H17" s="6" t="e">
        <f>(#REF!/#REF!-1)*100</f>
        <v>#REF!</v>
      </c>
      <c r="I17" s="6" t="e">
        <f>(#REF!/#REF!-1)*100</f>
        <v>#REF!</v>
      </c>
      <c r="J17" s="6" t="e">
        <f>(#REF!/#REF!-1)*100</f>
        <v>#REF!</v>
      </c>
      <c r="K17" s="6" t="e">
        <f>(#REF!/#REF!-1)*100</f>
        <v>#REF!</v>
      </c>
      <c r="L17" s="6" t="e">
        <f>(#REF!/#REF!-1)*100</f>
        <v>#REF!</v>
      </c>
      <c r="M17" s="6" t="e">
        <f>(#REF!/#REF!-1)*100</f>
        <v>#REF!</v>
      </c>
      <c r="N17" s="6" t="e">
        <f>(#REF!/#REF!-1)*100</f>
        <v>#REF!</v>
      </c>
      <c r="O17" s="6" t="e">
        <f>(#REF!/#REF!-1)*100</f>
        <v>#REF!</v>
      </c>
      <c r="P17" s="6" t="e">
        <f>(#REF!/#REF!-1)*100</f>
        <v>#REF!</v>
      </c>
      <c r="Q17" s="6" t="e">
        <f>(#REF!/#REF!-1)*100</f>
        <v>#REF!</v>
      </c>
      <c r="R17" s="6" t="e">
        <f>(#REF!/#REF!-1)*100</f>
        <v>#REF!</v>
      </c>
      <c r="S17" s="6" t="e">
        <f>(#REF!/#REF!-1)*100</f>
        <v>#REF!</v>
      </c>
      <c r="T17" s="6" t="e">
        <f>(#REF!/#REF!-1)*100</f>
        <v>#REF!</v>
      </c>
      <c r="U17" s="6" t="e">
        <f>(#REF!/#REF!-1)*100</f>
        <v>#REF!</v>
      </c>
      <c r="V17" s="6" t="e">
        <f>(#REF!/#REF!-1)*100</f>
        <v>#REF!</v>
      </c>
      <c r="W17" s="6" t="e">
        <f>(#REF!/#REF!-1)*100</f>
        <v>#REF!</v>
      </c>
      <c r="X17" s="6" t="e">
        <f>(#REF!/#REF!-1)*100</f>
        <v>#REF!</v>
      </c>
      <c r="Y17" s="6" t="e">
        <f>(#REF!/#REF!-1)*100</f>
        <v>#REF!</v>
      </c>
      <c r="Z17" s="6" t="e">
        <f>(#REF!/#REF!-1)*100</f>
        <v>#REF!</v>
      </c>
      <c r="AA17" s="6" t="e">
        <f>(#REF!/#REF!-1)*100</f>
        <v>#REF!</v>
      </c>
      <c r="AB17" s="6" t="e">
        <f>(#REF!/#REF!-1)*100</f>
        <v>#REF!</v>
      </c>
      <c r="AC17" s="6" t="e">
        <f>(#REF!/#REF!-1)*100</f>
        <v>#REF!</v>
      </c>
      <c r="AD17" s="6" t="e">
        <f>(#REF!/#REF!-1)*100</f>
        <v>#REF!</v>
      </c>
      <c r="AE17" s="6" t="e">
        <f>(#REF!/#REF!-1)*100</f>
        <v>#REF!</v>
      </c>
      <c r="AF17" s="7" t="e">
        <f>(#REF!/#REF!-1)*100</f>
        <v>#REF!</v>
      </c>
      <c r="AG17" s="17"/>
      <c r="AH17" s="17"/>
      <c r="AI17" s="17"/>
      <c r="AJ17" s="17"/>
      <c r="AK17" s="17"/>
    </row>
    <row r="18" spans="2:37" ht="16.5" customHeight="1" x14ac:dyDescent="0.25">
      <c r="B18" s="100" t="s">
        <v>41</v>
      </c>
      <c r="C18" s="103" t="s">
        <v>13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4"/>
      <c r="AG18" s="17"/>
      <c r="AH18" s="17"/>
      <c r="AI18" s="17"/>
      <c r="AJ18" s="17"/>
      <c r="AK18" s="17"/>
    </row>
    <row r="19" spans="2:37" x14ac:dyDescent="0.25">
      <c r="B19" s="100"/>
      <c r="C19" s="14" t="s">
        <v>14</v>
      </c>
      <c r="D19" s="14" t="s">
        <v>15</v>
      </c>
      <c r="E19" s="14" t="s">
        <v>16</v>
      </c>
      <c r="F19" s="14" t="s">
        <v>17</v>
      </c>
      <c r="G19" s="14" t="s">
        <v>18</v>
      </c>
      <c r="H19" s="14" t="s">
        <v>19</v>
      </c>
      <c r="I19" s="14" t="s">
        <v>20</v>
      </c>
      <c r="J19" s="14" t="s">
        <v>21</v>
      </c>
      <c r="K19" s="14" t="s">
        <v>22</v>
      </c>
      <c r="L19" s="14" t="s">
        <v>23</v>
      </c>
      <c r="M19" s="14" t="s">
        <v>24</v>
      </c>
      <c r="N19" s="14" t="s">
        <v>25</v>
      </c>
      <c r="O19" s="14" t="s">
        <v>26</v>
      </c>
      <c r="P19" s="14" t="s">
        <v>27</v>
      </c>
      <c r="Q19" s="14" t="s">
        <v>28</v>
      </c>
      <c r="R19" s="14" t="s">
        <v>2</v>
      </c>
      <c r="S19" s="14" t="s">
        <v>3</v>
      </c>
      <c r="T19" s="14" t="s">
        <v>4</v>
      </c>
      <c r="U19" s="14" t="s">
        <v>5</v>
      </c>
      <c r="V19" s="14" t="s">
        <v>6</v>
      </c>
      <c r="W19" s="14" t="s">
        <v>7</v>
      </c>
      <c r="X19" s="14" t="s">
        <v>8</v>
      </c>
      <c r="Y19" s="14" t="s">
        <v>9</v>
      </c>
      <c r="Z19" s="14" t="s">
        <v>10</v>
      </c>
      <c r="AA19" s="14" t="s">
        <v>11</v>
      </c>
      <c r="AB19" s="14" t="s">
        <v>12</v>
      </c>
      <c r="AC19" s="15" t="s">
        <v>46</v>
      </c>
      <c r="AD19" s="14" t="s">
        <v>47</v>
      </c>
      <c r="AE19" s="8" t="s">
        <v>48</v>
      </c>
      <c r="AF19" s="14" t="s">
        <v>49</v>
      </c>
      <c r="AG19" s="17"/>
      <c r="AH19" s="17"/>
      <c r="AI19" s="17"/>
      <c r="AJ19" s="17"/>
      <c r="AK19" s="17"/>
    </row>
    <row r="20" spans="2:37" x14ac:dyDescent="0.25">
      <c r="B20" s="12" t="s">
        <v>30</v>
      </c>
      <c r="C20" s="10" t="e">
        <f>(#REF!/#REF!-1)*100</f>
        <v>#REF!</v>
      </c>
      <c r="D20" s="10" t="e">
        <f>(#REF!/#REF!-1)*100</f>
        <v>#REF!</v>
      </c>
      <c r="E20" s="10" t="e">
        <f>(#REF!/#REF!-1)*100</f>
        <v>#REF!</v>
      </c>
      <c r="F20" s="10" t="e">
        <f>(#REF!/#REF!-1)*100</f>
        <v>#REF!</v>
      </c>
      <c r="G20" s="10" t="e">
        <f>(#REF!/#REF!-1)*100</f>
        <v>#REF!</v>
      </c>
      <c r="H20" s="10" t="e">
        <f>(#REF!/#REF!-1)*100</f>
        <v>#REF!</v>
      </c>
      <c r="I20" s="10" t="e">
        <f>(#REF!/#REF!-1)*100</f>
        <v>#REF!</v>
      </c>
      <c r="J20" s="10" t="e">
        <f>(#REF!/#REF!-1)*100</f>
        <v>#REF!</v>
      </c>
      <c r="K20" s="10" t="e">
        <f>(#REF!/#REF!-1)*100</f>
        <v>#REF!</v>
      </c>
      <c r="L20" s="10" t="e">
        <f>(#REF!/#REF!-1)*100</f>
        <v>#REF!</v>
      </c>
      <c r="M20" s="10" t="e">
        <f>(#REF!/#REF!-1)*100</f>
        <v>#REF!</v>
      </c>
      <c r="N20" s="10" t="e">
        <f>(#REF!/#REF!-1)*100</f>
        <v>#REF!</v>
      </c>
      <c r="O20" s="10" t="e">
        <f>(#REF!/#REF!-1)*100</f>
        <v>#REF!</v>
      </c>
      <c r="P20" s="10" t="e">
        <f>(#REF!/#REF!-1)*100</f>
        <v>#REF!</v>
      </c>
      <c r="Q20" s="10" t="e">
        <f>(#REF!/#REF!-1)*100</f>
        <v>#REF!</v>
      </c>
      <c r="R20" s="10" t="e">
        <f>(#REF!/#REF!-1)*100</f>
        <v>#REF!</v>
      </c>
      <c r="S20" s="10" t="e">
        <f>(#REF!/#REF!-1)*100</f>
        <v>#REF!</v>
      </c>
      <c r="T20" s="10" t="e">
        <f>(#REF!/#REF!-1)*100</f>
        <v>#REF!</v>
      </c>
      <c r="U20" s="10" t="e">
        <f>(#REF!/#REF!-1)*100</f>
        <v>#REF!</v>
      </c>
      <c r="V20" s="10" t="e">
        <f>(#REF!/#REF!-1)*100</f>
        <v>#REF!</v>
      </c>
      <c r="W20" s="10" t="e">
        <f>(#REF!/#REF!-1)*100</f>
        <v>#REF!</v>
      </c>
      <c r="X20" s="10" t="e">
        <f>(#REF!/#REF!-1)*100</f>
        <v>#REF!</v>
      </c>
      <c r="Y20" s="10" t="e">
        <f>(#REF!/#REF!-1)*100</f>
        <v>#REF!</v>
      </c>
      <c r="Z20" s="10" t="e">
        <f>(#REF!/#REF!-1)*100</f>
        <v>#REF!</v>
      </c>
      <c r="AA20" s="10" t="e">
        <f>(#REF!/#REF!-1)*100</f>
        <v>#REF!</v>
      </c>
      <c r="AB20" s="10" t="e">
        <f>(#REF!/#REF!-1)*100</f>
        <v>#REF!</v>
      </c>
      <c r="AC20" s="10" t="e">
        <f>(#REF!/#REF!-1)*100</f>
        <v>#REF!</v>
      </c>
      <c r="AD20" s="10" t="e">
        <f>(#REF!/#REF!-1)*100</f>
        <v>#REF!</v>
      </c>
      <c r="AE20" s="10" t="e">
        <f>(#REF!/#REF!-1)*100</f>
        <v>#REF!</v>
      </c>
      <c r="AF20" s="11" t="e">
        <f>(#REF!/#REF!-1)*100</f>
        <v>#REF!</v>
      </c>
      <c r="AG20" s="17"/>
      <c r="AH20" s="17"/>
      <c r="AI20" s="17"/>
      <c r="AJ20" s="17"/>
      <c r="AK20" s="17"/>
    </row>
    <row r="21" spans="2:37" x14ac:dyDescent="0.25">
      <c r="B21" s="12" t="s">
        <v>31</v>
      </c>
      <c r="C21" s="10" t="e">
        <f>(#REF!/#REF!-1)*100</f>
        <v>#REF!</v>
      </c>
      <c r="D21" s="10" t="e">
        <f>(#REF!/#REF!-1)*100</f>
        <v>#REF!</v>
      </c>
      <c r="E21" s="10" t="e">
        <f>(#REF!/#REF!-1)*100</f>
        <v>#REF!</v>
      </c>
      <c r="F21" s="10" t="e">
        <f>(#REF!/#REF!-1)*100</f>
        <v>#REF!</v>
      </c>
      <c r="G21" s="10" t="e">
        <f>(#REF!/#REF!-1)*100</f>
        <v>#REF!</v>
      </c>
      <c r="H21" s="10" t="e">
        <f>(#REF!/#REF!-1)*100</f>
        <v>#REF!</v>
      </c>
      <c r="I21" s="10" t="e">
        <f>(#REF!/#REF!-1)*100</f>
        <v>#REF!</v>
      </c>
      <c r="J21" s="10" t="e">
        <f>(#REF!/#REF!-1)*100</f>
        <v>#REF!</v>
      </c>
      <c r="K21" s="10" t="e">
        <f>(#REF!/#REF!-1)*100</f>
        <v>#REF!</v>
      </c>
      <c r="L21" s="10" t="e">
        <f>(#REF!/#REF!-1)*100</f>
        <v>#REF!</v>
      </c>
      <c r="M21" s="10" t="e">
        <f>(#REF!/#REF!-1)*100</f>
        <v>#REF!</v>
      </c>
      <c r="N21" s="10" t="e">
        <f>(#REF!/#REF!-1)*100</f>
        <v>#REF!</v>
      </c>
      <c r="O21" s="10" t="e">
        <f>(#REF!/#REF!-1)*100</f>
        <v>#REF!</v>
      </c>
      <c r="P21" s="10" t="e">
        <f>(#REF!/#REF!-1)*100</f>
        <v>#REF!</v>
      </c>
      <c r="Q21" s="10" t="e">
        <f>(#REF!/#REF!-1)*100</f>
        <v>#REF!</v>
      </c>
      <c r="R21" s="10" t="e">
        <f>(#REF!/#REF!-1)*100</f>
        <v>#REF!</v>
      </c>
      <c r="S21" s="10" t="e">
        <f>(#REF!/#REF!-1)*100</f>
        <v>#REF!</v>
      </c>
      <c r="T21" s="10" t="e">
        <f>(#REF!/#REF!-1)*100</f>
        <v>#REF!</v>
      </c>
      <c r="U21" s="10" t="e">
        <f>(#REF!/#REF!-1)*100</f>
        <v>#REF!</v>
      </c>
      <c r="V21" s="10" t="e">
        <f>(#REF!/#REF!-1)*100</f>
        <v>#REF!</v>
      </c>
      <c r="W21" s="10" t="e">
        <f>(#REF!/#REF!-1)*100</f>
        <v>#REF!</v>
      </c>
      <c r="X21" s="10" t="e">
        <f>(#REF!/#REF!-1)*100</f>
        <v>#REF!</v>
      </c>
      <c r="Y21" s="10" t="e">
        <f>(#REF!/#REF!-1)*100</f>
        <v>#REF!</v>
      </c>
      <c r="Z21" s="10" t="e">
        <f>(#REF!/#REF!-1)*100</f>
        <v>#REF!</v>
      </c>
      <c r="AA21" s="10" t="e">
        <f>(#REF!/#REF!-1)*100</f>
        <v>#REF!</v>
      </c>
      <c r="AB21" s="10" t="e">
        <f>(#REF!/#REF!-1)*100</f>
        <v>#REF!</v>
      </c>
      <c r="AC21" s="10" t="e">
        <f>(#REF!/#REF!-1)*100</f>
        <v>#REF!</v>
      </c>
      <c r="AD21" s="10" t="e">
        <f>(#REF!/#REF!-1)*100</f>
        <v>#REF!</v>
      </c>
      <c r="AE21" s="10" t="e">
        <f>(#REF!/#REF!-1)*100</f>
        <v>#REF!</v>
      </c>
      <c r="AF21" s="11" t="e">
        <f>(#REF!/#REF!-1)*100</f>
        <v>#REF!</v>
      </c>
      <c r="AG21" s="17"/>
      <c r="AH21" s="17"/>
      <c r="AI21" s="17"/>
      <c r="AJ21" s="17"/>
      <c r="AK21" s="17"/>
    </row>
    <row r="22" spans="2:37" x14ac:dyDescent="0.25">
      <c r="B22" s="12" t="s">
        <v>32</v>
      </c>
      <c r="C22" s="10" t="e">
        <f>(#REF!/#REF!-1)*100</f>
        <v>#REF!</v>
      </c>
      <c r="D22" s="10" t="e">
        <f>(#REF!/#REF!-1)*100</f>
        <v>#REF!</v>
      </c>
      <c r="E22" s="10" t="e">
        <f>(#REF!/#REF!-1)*100</f>
        <v>#REF!</v>
      </c>
      <c r="F22" s="10" t="e">
        <f>(#REF!/#REF!-1)*100</f>
        <v>#REF!</v>
      </c>
      <c r="G22" s="10" t="e">
        <f>(#REF!/#REF!-1)*100</f>
        <v>#REF!</v>
      </c>
      <c r="H22" s="10" t="e">
        <f>(#REF!/#REF!-1)*100</f>
        <v>#REF!</v>
      </c>
      <c r="I22" s="10" t="e">
        <f>(#REF!/#REF!-1)*100</f>
        <v>#REF!</v>
      </c>
      <c r="J22" s="10" t="e">
        <f>(#REF!/#REF!-1)*100</f>
        <v>#REF!</v>
      </c>
      <c r="K22" s="10" t="e">
        <f>(#REF!/#REF!-1)*100</f>
        <v>#REF!</v>
      </c>
      <c r="L22" s="10" t="e">
        <f>(#REF!/#REF!-1)*100</f>
        <v>#REF!</v>
      </c>
      <c r="M22" s="10" t="e">
        <f>(#REF!/#REF!-1)*100</f>
        <v>#REF!</v>
      </c>
      <c r="N22" s="10" t="e">
        <f>(#REF!/#REF!-1)*100</f>
        <v>#REF!</v>
      </c>
      <c r="O22" s="10" t="e">
        <f>(#REF!/#REF!-1)*100</f>
        <v>#REF!</v>
      </c>
      <c r="P22" s="10" t="e">
        <f>(#REF!/#REF!-1)*100</f>
        <v>#REF!</v>
      </c>
      <c r="Q22" s="10" t="e">
        <f>(#REF!/#REF!-1)*100</f>
        <v>#REF!</v>
      </c>
      <c r="R22" s="10" t="e">
        <f>(#REF!/#REF!-1)*100</f>
        <v>#REF!</v>
      </c>
      <c r="S22" s="10" t="e">
        <f>(#REF!/#REF!-1)*100</f>
        <v>#REF!</v>
      </c>
      <c r="T22" s="10" t="e">
        <f>(#REF!/#REF!-1)*100</f>
        <v>#REF!</v>
      </c>
      <c r="U22" s="10" t="e">
        <f>(#REF!/#REF!-1)*100</f>
        <v>#REF!</v>
      </c>
      <c r="V22" s="10" t="e">
        <f>(#REF!/#REF!-1)*100</f>
        <v>#REF!</v>
      </c>
      <c r="W22" s="10" t="e">
        <f>(#REF!/#REF!-1)*100</f>
        <v>#REF!</v>
      </c>
      <c r="X22" s="10" t="e">
        <f>(#REF!/#REF!-1)*100</f>
        <v>#REF!</v>
      </c>
      <c r="Y22" s="10" t="e">
        <f>(#REF!/#REF!-1)*100</f>
        <v>#REF!</v>
      </c>
      <c r="Z22" s="10" t="e">
        <f>(#REF!/#REF!-1)*100</f>
        <v>#REF!</v>
      </c>
      <c r="AA22" s="10" t="e">
        <f>(#REF!/#REF!-1)*100</f>
        <v>#REF!</v>
      </c>
      <c r="AB22" s="10" t="e">
        <f>(#REF!/#REF!-1)*100</f>
        <v>#REF!</v>
      </c>
      <c r="AC22" s="10" t="e">
        <f>(#REF!/#REF!-1)*100</f>
        <v>#REF!</v>
      </c>
      <c r="AD22" s="10" t="e">
        <f>(#REF!/#REF!-1)*100</f>
        <v>#REF!</v>
      </c>
      <c r="AE22" s="10" t="e">
        <f>(#REF!/#REF!-1)*100</f>
        <v>#REF!</v>
      </c>
      <c r="AF22" s="11" t="e">
        <f>(#REF!/#REF!-1)*100</f>
        <v>#REF!</v>
      </c>
      <c r="AG22" s="17"/>
      <c r="AH22" s="17"/>
      <c r="AI22" s="17"/>
      <c r="AJ22" s="17"/>
      <c r="AK22" s="17"/>
    </row>
    <row r="23" spans="2:37" x14ac:dyDescent="0.25">
      <c r="AA23" s="2"/>
      <c r="AB23" s="2"/>
      <c r="AC23" s="2"/>
    </row>
  </sheetData>
  <mergeCells count="5">
    <mergeCell ref="B2:F2"/>
    <mergeCell ref="B5:B6"/>
    <mergeCell ref="C5:AF5"/>
    <mergeCell ref="B18:B19"/>
    <mergeCell ref="C18:AF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showGridLines="0" zoomScale="70" zoomScaleNormal="70" zoomScaleSheetLayoutView="100" workbookViewId="0">
      <pane xSplit="2" ySplit="10" topLeftCell="R11" activePane="bottomRight" state="frozen"/>
      <selection pane="topRight" activeCell="C1" sqref="C1"/>
      <selection pane="bottomLeft" activeCell="A7" sqref="A7"/>
      <selection pane="bottomRight" activeCell="C9" sqref="C9:AO9"/>
    </sheetView>
  </sheetViews>
  <sheetFormatPr defaultRowHeight="14.25" x14ac:dyDescent="0.2"/>
  <cols>
    <col min="1" max="1" width="0.42578125" style="23" customWidth="1"/>
    <col min="2" max="2" width="49.5703125" style="23" customWidth="1"/>
    <col min="3" max="11" width="8.42578125" style="23" customWidth="1"/>
    <col min="12" max="25" width="8.28515625" style="23" customWidth="1"/>
    <col min="26" max="26" width="9.140625" style="23" customWidth="1"/>
    <col min="27" max="16384" width="9.140625" style="23"/>
  </cols>
  <sheetData>
    <row r="1" spans="1:4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  <c r="Q1" s="20"/>
      <c r="R1" s="20"/>
      <c r="S1" s="20"/>
      <c r="T1" s="20"/>
    </row>
    <row r="2" spans="1:41" x14ac:dyDescent="0.2">
      <c r="A2" s="19"/>
      <c r="L2" s="20"/>
      <c r="M2" s="20"/>
      <c r="N2" s="20"/>
      <c r="O2" s="20"/>
      <c r="P2" s="20"/>
      <c r="Q2" s="20"/>
      <c r="R2" s="20"/>
      <c r="S2" s="20"/>
      <c r="T2" s="20"/>
    </row>
    <row r="3" spans="1:41" x14ac:dyDescent="0.2">
      <c r="A3" s="19"/>
      <c r="L3" s="20"/>
      <c r="M3" s="20"/>
      <c r="N3" s="20"/>
      <c r="O3" s="20"/>
      <c r="P3" s="20"/>
      <c r="Q3" s="20"/>
      <c r="R3" s="20"/>
      <c r="S3" s="20"/>
      <c r="T3" s="20"/>
    </row>
    <row r="4" spans="1:4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</row>
    <row r="5" spans="1:4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</row>
    <row r="6" spans="1:4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</row>
    <row r="7" spans="1:41" ht="23.25" customHeight="1" x14ac:dyDescent="0.4">
      <c r="B7" s="21" t="s">
        <v>44</v>
      </c>
      <c r="C7" s="21"/>
      <c r="D7" s="21"/>
      <c r="E7" s="21"/>
      <c r="F7" s="21"/>
      <c r="G7" s="21"/>
      <c r="H7" s="21"/>
      <c r="I7" s="21"/>
      <c r="J7" s="21"/>
      <c r="K7" s="21"/>
    </row>
    <row r="8" spans="1:41" ht="14.25" customHeight="1" x14ac:dyDescent="0.2">
      <c r="B8" s="22" t="s">
        <v>52</v>
      </c>
      <c r="C8" s="22"/>
      <c r="D8" s="22"/>
      <c r="E8" s="22"/>
      <c r="F8" s="22"/>
      <c r="G8" s="22"/>
      <c r="H8" s="22"/>
      <c r="I8" s="22"/>
      <c r="J8" s="22"/>
      <c r="K8" s="22"/>
    </row>
    <row r="9" spans="1:41" s="24" customFormat="1" ht="18" customHeight="1" x14ac:dyDescent="0.2">
      <c r="B9" s="90" t="s">
        <v>43</v>
      </c>
      <c r="C9" s="92" t="s">
        <v>13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x14ac:dyDescent="0.2">
      <c r="B10" s="91"/>
      <c r="C10" s="30" t="s">
        <v>17</v>
      </c>
      <c r="D10" s="30" t="s">
        <v>18</v>
      </c>
      <c r="E10" s="30" t="s">
        <v>19</v>
      </c>
      <c r="F10" s="30" t="s">
        <v>20</v>
      </c>
      <c r="G10" s="30" t="s">
        <v>21</v>
      </c>
      <c r="H10" s="30" t="s">
        <v>22</v>
      </c>
      <c r="I10" s="30" t="s">
        <v>23</v>
      </c>
      <c r="J10" s="30" t="s">
        <v>24</v>
      </c>
      <c r="K10" s="30" t="s">
        <v>25</v>
      </c>
      <c r="L10" s="30" t="s">
        <v>26</v>
      </c>
      <c r="M10" s="30" t="s">
        <v>27</v>
      </c>
      <c r="N10" s="30" t="s">
        <v>28</v>
      </c>
      <c r="O10" s="30" t="s">
        <v>2</v>
      </c>
      <c r="P10" s="30" t="s">
        <v>3</v>
      </c>
      <c r="Q10" s="30" t="s">
        <v>4</v>
      </c>
      <c r="R10" s="30" t="s">
        <v>5</v>
      </c>
      <c r="S10" s="30" t="s">
        <v>6</v>
      </c>
      <c r="T10" s="30" t="s">
        <v>7</v>
      </c>
      <c r="U10" s="30" t="s">
        <v>8</v>
      </c>
      <c r="V10" s="30" t="s">
        <v>9</v>
      </c>
      <c r="W10" s="30" t="s">
        <v>10</v>
      </c>
      <c r="X10" s="30" t="s">
        <v>11</v>
      </c>
      <c r="Y10" s="30" t="s">
        <v>12</v>
      </c>
      <c r="Z10" s="30" t="s">
        <v>46</v>
      </c>
      <c r="AA10" s="30" t="s">
        <v>47</v>
      </c>
      <c r="AB10" s="30" t="s">
        <v>48</v>
      </c>
      <c r="AC10" s="30" t="s">
        <v>49</v>
      </c>
      <c r="AD10" s="30" t="s">
        <v>54</v>
      </c>
      <c r="AE10" s="30" t="s">
        <v>55</v>
      </c>
      <c r="AF10" s="30" t="s">
        <v>56</v>
      </c>
      <c r="AG10" s="30" t="s">
        <v>57</v>
      </c>
      <c r="AH10" s="30" t="s">
        <v>62</v>
      </c>
      <c r="AI10" s="30" t="s">
        <v>63</v>
      </c>
      <c r="AJ10" s="30" t="s">
        <v>65</v>
      </c>
      <c r="AK10" s="30" t="s">
        <v>66</v>
      </c>
      <c r="AL10" s="30" t="s">
        <v>67</v>
      </c>
      <c r="AM10" s="30" t="s">
        <v>68</v>
      </c>
      <c r="AN10" s="30" t="s">
        <v>69</v>
      </c>
      <c r="AO10" s="30" t="s">
        <v>70</v>
      </c>
    </row>
    <row r="11" spans="1:41" ht="5.25" customHeight="1" x14ac:dyDescent="0.2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x14ac:dyDescent="0.2">
      <c r="B12" s="40" t="s">
        <v>45</v>
      </c>
      <c r="C12" s="41">
        <f>('ICI - original'!G12/'ICI - original'!C12-1)*100</f>
        <v>1.2979459021053685</v>
      </c>
      <c r="D12" s="41">
        <f>('ICI - original'!H12/'ICI - original'!D12-1)*100</f>
        <v>1.627267673183197</v>
      </c>
      <c r="E12" s="41">
        <f>('ICI - original'!I12/'ICI - original'!E12-1)*100</f>
        <v>2.2382591936533913</v>
      </c>
      <c r="F12" s="41">
        <f>('ICI - original'!J12/'ICI - original'!F12-1)*100</f>
        <v>2.962248168649495</v>
      </c>
      <c r="G12" s="41">
        <f>('ICI - original'!K12/'ICI - original'!G12-1)*100</f>
        <v>6.4560083668979917</v>
      </c>
      <c r="H12" s="41">
        <f>('ICI - original'!L12/'ICI - original'!H12-1)*100</f>
        <v>6.5295901140309809</v>
      </c>
      <c r="I12" s="41">
        <f>('ICI - original'!M12/'ICI - original'!I12-1)*100</f>
        <v>7.8783360794656643</v>
      </c>
      <c r="J12" s="41">
        <f>('ICI - original'!N12/'ICI - original'!J12-1)*100</f>
        <v>11.597422661548883</v>
      </c>
      <c r="K12" s="41">
        <f>('ICI - original'!O12/'ICI - original'!K12-1)*100</f>
        <v>5.6985470582852971</v>
      </c>
      <c r="L12" s="41">
        <f>('ICI - original'!P12/'ICI - original'!L12-1)*100</f>
        <v>-0.26895849177308584</v>
      </c>
      <c r="M12" s="41">
        <f>('ICI - original'!Q12/'ICI - original'!M12-1)*100</f>
        <v>-3.4382726756489679</v>
      </c>
      <c r="N12" s="41">
        <f>('ICI - original'!R12/'ICI - original'!N12-1)*100</f>
        <v>-8.7438422702147971</v>
      </c>
      <c r="O12" s="41">
        <f>('ICI - original'!S12/'ICI - original'!O12-1)*100</f>
        <v>-4.0519348154377521</v>
      </c>
      <c r="P12" s="41">
        <f>('ICI - original'!T12/'ICI - original'!P12-1)*100</f>
        <v>2.450492642453983</v>
      </c>
      <c r="Q12" s="41">
        <f>('ICI - original'!U12/'ICI - original'!Q12-1)*100</f>
        <v>3.7015121440147736</v>
      </c>
      <c r="R12" s="41">
        <f>('ICI - original'!V12/'ICI - original'!R12-1)*100</f>
        <v>5.6860308864895126</v>
      </c>
      <c r="S12" s="41">
        <f>('ICI - original'!W12/'ICI - original'!S12-1)*100</f>
        <v>6.1751370692892937</v>
      </c>
      <c r="T12" s="41">
        <f>('ICI - original'!X12/'ICI - original'!T12-1)*100</f>
        <v>4.8602889380277903</v>
      </c>
      <c r="U12" s="41">
        <f>('ICI - original'!Y12/'ICI - original'!U12-1)*100</f>
        <v>5.8116191815798413</v>
      </c>
      <c r="V12" s="41">
        <f>('ICI - original'!Z12/'ICI - original'!V12-1)*100</f>
        <v>4.411417211794233</v>
      </c>
      <c r="W12" s="41">
        <f>('ICI - original'!AA12/'ICI - original'!W12-1)*100</f>
        <v>2.607296341935883</v>
      </c>
      <c r="X12" s="41">
        <f>('ICI - original'!AB12/'ICI - original'!X12-1)*100</f>
        <v>5.3421855473846147</v>
      </c>
      <c r="Y12" s="41">
        <f>('ICI - original'!AC12/'ICI - original'!Y12-1)*100</f>
        <v>6.1458832347692116</v>
      </c>
      <c r="Z12" s="41">
        <f>('ICI - original'!AD12/'ICI - original'!Z12-1)*100</f>
        <v>6.870049960487834</v>
      </c>
      <c r="AA12" s="41">
        <f>('ICI - original'!AE12/'ICI - original'!AA12-1)*100</f>
        <v>4.7488845455951001</v>
      </c>
      <c r="AB12" s="41">
        <f>('ICI - original'!AF12/'ICI - original'!AB12-1)*100</f>
        <v>2.3050572264677438</v>
      </c>
      <c r="AC12" s="41">
        <f>('ICI - original'!AG12/'ICI - original'!AC12-1)*100</f>
        <v>4.2293447446566601</v>
      </c>
      <c r="AD12" s="41">
        <f>('ICI - original'!AH12/'ICI - original'!AD12-1)*100</f>
        <v>5.3724572126439218</v>
      </c>
      <c r="AE12" s="41">
        <f>('ICI - original'!AI12/'ICI - original'!AE12-1)*100</f>
        <v>7.4638822917336034</v>
      </c>
      <c r="AF12" s="54">
        <f>('ICI - original'!AJ12/'ICI - original'!AF12-1)*100</f>
        <v>6.5557273821025719</v>
      </c>
      <c r="AG12" s="54">
        <f>('ICI - original'!AK12/'ICI - original'!AG12-1)*100</f>
        <v>2.1844417520678006</v>
      </c>
      <c r="AH12" s="54">
        <f>('ICI - original'!AL12/'ICI - original'!AH12-1)*100</f>
        <v>3.5354308293169767</v>
      </c>
      <c r="AI12" s="54">
        <f>('ICI - original'!AM12/'ICI - original'!AI12-1)*100</f>
        <v>4.0778732212100488</v>
      </c>
      <c r="AJ12" s="54">
        <f>('ICI - original'!AN12/'ICI - original'!AJ12-1)*100</f>
        <v>7.3210162981350191</v>
      </c>
      <c r="AK12" s="54">
        <f>('ICI - original'!AO12/'ICI - original'!AK12-1)*100</f>
        <v>10.740921129080938</v>
      </c>
      <c r="AL12" s="54">
        <f>('ICI - original'!AP12/'ICI - original'!AL12-1)*100</f>
        <v>10.816605755256493</v>
      </c>
      <c r="AM12" s="54">
        <f>('ICI - original'!AQ12/'ICI - original'!AM12-1)*100</f>
        <v>11.656034387071678</v>
      </c>
      <c r="AN12" s="54">
        <f>('ICI - original'!AR12/'ICI - original'!AN12-1)*100</f>
        <v>6.4870306885477236</v>
      </c>
      <c r="AO12" s="54">
        <f>('ICI - original'!AS12/'ICI - original'!AO12-1)*100</f>
        <v>3.9333354936460285</v>
      </c>
    </row>
    <row r="13" spans="1:41" ht="5.25" customHeight="1" x14ac:dyDescent="0.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55"/>
      <c r="AG13" s="55"/>
      <c r="AH13" s="55"/>
      <c r="AI13" s="55"/>
      <c r="AJ13" s="55"/>
      <c r="AK13" s="55"/>
      <c r="AL13" s="55"/>
      <c r="AM13" s="55"/>
      <c r="AN13" s="55"/>
      <c r="AO13" s="55"/>
    </row>
    <row r="14" spans="1:41" x14ac:dyDescent="0.2">
      <c r="B14" s="35" t="s">
        <v>0</v>
      </c>
      <c r="C14" s="36">
        <f>('ICI - original'!G14/'ICI - original'!C14-1)*100</f>
        <v>3.2814646548474657</v>
      </c>
      <c r="D14" s="36">
        <f>('ICI - original'!H14/'ICI - original'!D14-1)*100</f>
        <v>2.5412471644744361</v>
      </c>
      <c r="E14" s="36">
        <f>('ICI - original'!I14/'ICI - original'!E14-1)*100</f>
        <v>1.7495161161622752</v>
      </c>
      <c r="F14" s="36">
        <f>('ICI - original'!J14/'ICI - original'!F14-1)*100</f>
        <v>1.2565416389092254</v>
      </c>
      <c r="G14" s="36">
        <f>('ICI - original'!K14/'ICI - original'!G14-1)*100</f>
        <v>3.3522254675307339</v>
      </c>
      <c r="H14" s="36">
        <f>('ICI - original'!L14/'ICI - original'!H14-1)*100</f>
        <v>5.9249084727453827</v>
      </c>
      <c r="I14" s="36">
        <f>('ICI - original'!M14/'ICI - original'!I14-1)*100</f>
        <v>9.8062383899343075</v>
      </c>
      <c r="J14" s="36">
        <f>('ICI - original'!N14/'ICI - original'!J14-1)*100</f>
        <v>14.371029064475827</v>
      </c>
      <c r="K14" s="36">
        <f>('ICI - original'!O14/'ICI - original'!K14-1)*100</f>
        <v>8.9529822844103037</v>
      </c>
      <c r="L14" s="36">
        <f>('ICI - original'!P14/'ICI - original'!L14-1)*100</f>
        <v>1.5530399374687587</v>
      </c>
      <c r="M14" s="36">
        <f>('ICI - original'!Q14/'ICI - original'!M14-1)*100</f>
        <v>-2.9485363529942799</v>
      </c>
      <c r="N14" s="36">
        <f>('ICI - original'!R14/'ICI - original'!N14-1)*100</f>
        <v>-7.0204805898983818</v>
      </c>
      <c r="O14" s="36">
        <f>('ICI - original'!S14/'ICI - original'!O14-1)*100</f>
        <v>-1.9411003294087847</v>
      </c>
      <c r="P14" s="36">
        <f>('ICI - original'!T14/'ICI - original'!P14-1)*100</f>
        <v>4.2110587543066291</v>
      </c>
      <c r="Q14" s="36">
        <f>('ICI - original'!U14/'ICI - original'!Q14-1)*100</f>
        <v>5.7313801415145527</v>
      </c>
      <c r="R14" s="36">
        <f>('ICI - original'!V14/'ICI - original'!R14-1)*100</f>
        <v>7.1335112273457124</v>
      </c>
      <c r="S14" s="36">
        <f>('ICI - original'!W14/'ICI - original'!S14-1)*100</f>
        <v>7.5431666792517005</v>
      </c>
      <c r="T14" s="36">
        <f>('ICI - original'!X14/'ICI - original'!T14-1)*100</f>
        <v>6.5648017390393942</v>
      </c>
      <c r="U14" s="36">
        <f>('ICI - original'!Y14/'ICI - original'!U14-1)*100</f>
        <v>6.0851521259952079</v>
      </c>
      <c r="V14" s="36">
        <f>('ICI - original'!Z14/'ICI - original'!V14-1)*100</f>
        <v>6.4252654727501746</v>
      </c>
      <c r="W14" s="36">
        <f>('ICI - original'!AA14/'ICI - original'!W14-1)*100</f>
        <v>4.758725114343032</v>
      </c>
      <c r="X14" s="36">
        <f>('ICI - original'!AB14/'ICI - original'!X14-1)*100</f>
        <v>7.7647456448500574</v>
      </c>
      <c r="Y14" s="36">
        <f>('ICI - original'!AC14/'ICI - original'!Y14-1)*100</f>
        <v>10.818972923643177</v>
      </c>
      <c r="Z14" s="36">
        <f>('ICI - original'!AD14/'ICI - original'!Z14-1)*100</f>
        <v>10.654627769689284</v>
      </c>
      <c r="AA14" s="36">
        <f>('ICI - original'!AE14/'ICI - original'!AA14-1)*100</f>
        <v>8.7665213928516561</v>
      </c>
      <c r="AB14" s="36">
        <f>('ICI - original'!AF14/'ICI - original'!AB14-1)*100</f>
        <v>4.6817885871151876</v>
      </c>
      <c r="AC14" s="36">
        <f>('ICI - original'!AG14/'ICI - original'!AC14-1)*100</f>
        <v>5.4007944725261048</v>
      </c>
      <c r="AD14" s="36">
        <f>('ICI - original'!AH14/'ICI - original'!AD14-1)*100</f>
        <v>6.0024344606202762</v>
      </c>
      <c r="AE14" s="36">
        <f>('ICI - original'!AI14/'ICI - original'!AE14-1)*100</f>
        <v>8.9520159732747295</v>
      </c>
      <c r="AF14" s="56">
        <f>('ICI - original'!AJ14/'ICI - original'!AF14-1)*100</f>
        <v>7.9243396217669515</v>
      </c>
      <c r="AG14" s="56">
        <f>('ICI - original'!AK14/'ICI - original'!AG14-1)*100</f>
        <v>4.1584295077481626</v>
      </c>
      <c r="AH14" s="56">
        <f>('ICI - original'!AL14/'ICI - original'!AH14-1)*100</f>
        <v>4.7878883017285823</v>
      </c>
      <c r="AI14" s="56">
        <f>('ICI - original'!AM14/'ICI - original'!AI14-1)*100</f>
        <v>4.6007934492137137</v>
      </c>
      <c r="AJ14" s="56">
        <f>('ICI - original'!AN14/'ICI - original'!AJ14-1)*100</f>
        <v>9.2625789987902163</v>
      </c>
      <c r="AK14" s="56">
        <f>('ICI - original'!AO14/'ICI - original'!AK14-1)*100</f>
        <v>12.734474189880451</v>
      </c>
      <c r="AL14" s="56">
        <f>('ICI - original'!AP14/'ICI - original'!AL14-1)*100</f>
        <v>15.14240075178197</v>
      </c>
      <c r="AM14" s="56">
        <f>('ICI - original'!AQ14/'ICI - original'!AM14-1)*100</f>
        <v>14.061086007430411</v>
      </c>
      <c r="AN14" s="56">
        <f>('ICI - original'!AR14/'ICI - original'!AN14-1)*100</f>
        <v>8.4889640757324756</v>
      </c>
      <c r="AO14" s="56">
        <f>('ICI - original'!AS14/'ICI - original'!AO14-1)*100</f>
        <v>4.7458046525460373</v>
      </c>
    </row>
    <row r="15" spans="1:41" x14ac:dyDescent="0.2">
      <c r="B15" s="44" t="s">
        <v>33</v>
      </c>
      <c r="C15" s="45">
        <f>('ICI - original'!G15/'ICI - original'!C15-1)*100</f>
        <v>5.4534718493237211</v>
      </c>
      <c r="D15" s="45">
        <f>('ICI - original'!H15/'ICI - original'!D15-1)*100</f>
        <v>4.1158501734965602</v>
      </c>
      <c r="E15" s="45">
        <f>('ICI - original'!I15/'ICI - original'!E15-1)*100</f>
        <v>6.0092595140678329</v>
      </c>
      <c r="F15" s="45">
        <f>('ICI - original'!J15/'ICI - original'!F15-1)*100</f>
        <v>5.0851268180637899</v>
      </c>
      <c r="G15" s="45">
        <f>('ICI - original'!K15/'ICI - original'!G15-1)*100</f>
        <v>6.8831068751182389</v>
      </c>
      <c r="H15" s="45">
        <f>('ICI - original'!L15/'ICI - original'!H15-1)*100</f>
        <v>6.579730055429267</v>
      </c>
      <c r="I15" s="45">
        <f>('ICI - original'!M15/'ICI - original'!I15-1)*100</f>
        <v>7.2893333077955091</v>
      </c>
      <c r="J15" s="45">
        <f>('ICI - original'!N15/'ICI - original'!J15-1)*100</f>
        <v>6.2772775722510055</v>
      </c>
      <c r="K15" s="45">
        <f>('ICI - original'!O15/'ICI - original'!K15-1)*100</f>
        <v>6.5170864935674366</v>
      </c>
      <c r="L15" s="45">
        <f>('ICI - original'!P15/'ICI - original'!L15-1)*100</f>
        <v>6.1133190564629514</v>
      </c>
      <c r="M15" s="45">
        <f>('ICI - original'!Q15/'ICI - original'!M15-1)*100</f>
        <v>6.0219565877732251</v>
      </c>
      <c r="N15" s="45">
        <f>('ICI - original'!R15/'ICI - original'!N15-1)*100</f>
        <v>5.5374717283169339</v>
      </c>
      <c r="O15" s="45">
        <f>('ICI - original'!S15/'ICI - original'!O15-1)*100</f>
        <v>4.3159882879106881</v>
      </c>
      <c r="P15" s="45">
        <f>('ICI - original'!T15/'ICI - original'!P15-1)*100</f>
        <v>6.2421154256032896</v>
      </c>
      <c r="Q15" s="45">
        <f>('ICI - original'!U15/'ICI - original'!Q15-1)*100</f>
        <v>5.1435121774173531</v>
      </c>
      <c r="R15" s="45">
        <f>('ICI - original'!V15/'ICI - original'!R15-1)*100</f>
        <v>5.7175120659551215</v>
      </c>
      <c r="S15" s="45">
        <f>('ICI - original'!W15/'ICI - original'!S15-1)*100</f>
        <v>9.2357796976384918</v>
      </c>
      <c r="T15" s="45">
        <f>('ICI - original'!X15/'ICI - original'!T15-1)*100</f>
        <v>8.7414445063746626</v>
      </c>
      <c r="U15" s="45">
        <f>('ICI - original'!Y15/'ICI - original'!U15-1)*100</f>
        <v>11.612640343036906</v>
      </c>
      <c r="V15" s="45">
        <f>('ICI - original'!Z15/'ICI - original'!V15-1)*100</f>
        <v>11.793627624379631</v>
      </c>
      <c r="W15" s="45">
        <f>('ICI - original'!AA15/'ICI - original'!W15-1)*100</f>
        <v>12.234482364568189</v>
      </c>
      <c r="X15" s="45">
        <f>('ICI - original'!AB15/'ICI - original'!X15-1)*100</f>
        <v>11.963173358426825</v>
      </c>
      <c r="Y15" s="45">
        <f>('ICI - original'!AC15/'ICI - original'!Y15-1)*100</f>
        <v>10.53845271992515</v>
      </c>
      <c r="Z15" s="45">
        <f>('ICI - original'!AD15/'ICI - original'!Z15-1)*100</f>
        <v>10.124667233650332</v>
      </c>
      <c r="AA15" s="45">
        <f>('ICI - original'!AE15/'ICI - original'!AA15-1)*100</f>
        <v>7.2485642544106277</v>
      </c>
      <c r="AB15" s="45">
        <f>('ICI - original'!AF15/'ICI - original'!AB15-1)*100</f>
        <v>9.1803988545847481</v>
      </c>
      <c r="AC15" s="45">
        <f>('ICI - original'!AG15/'ICI - original'!AC15-1)*100</f>
        <v>7.6566230863539531</v>
      </c>
      <c r="AD15" s="45">
        <f>('ICI - original'!AH15/'ICI - original'!AD15-1)*100</f>
        <v>7.476309057864805</v>
      </c>
      <c r="AE15" s="45">
        <f>('ICI - original'!AI15/'ICI - original'!AE15-1)*100</f>
        <v>10.025713259777946</v>
      </c>
      <c r="AF15" s="57">
        <f>('ICI - original'!AJ15/'ICI - original'!AF15-1)*100</f>
        <v>6.4184345259263864</v>
      </c>
      <c r="AG15" s="57">
        <f>('ICI - original'!AK15/'ICI - original'!AG15-1)*100</f>
        <v>7.5611796015239152</v>
      </c>
      <c r="AH15" s="57">
        <f>('ICI - original'!AL15/'ICI - original'!AH15-1)*100</f>
        <v>7.7163437919125277</v>
      </c>
      <c r="AI15" s="57">
        <f>('ICI - original'!AM15/'ICI - original'!AI15-1)*100</f>
        <v>8.5162908598125586</v>
      </c>
      <c r="AJ15" s="57">
        <f>('ICI - original'!AN15/'ICI - original'!AJ15-1)*100</f>
        <v>9.1688706060856227</v>
      </c>
      <c r="AK15" s="57">
        <f>('ICI - original'!AO15/'ICI - original'!AK15-1)*100</f>
        <v>9.1842278704419513</v>
      </c>
      <c r="AL15" s="57">
        <f>('ICI - original'!AP15/'ICI - original'!AL15-1)*100</f>
        <v>11.349451530868082</v>
      </c>
      <c r="AM15" s="57">
        <f>('ICI - original'!AQ15/'ICI - original'!AM15-1)*100</f>
        <v>8.5080735130727003</v>
      </c>
      <c r="AN15" s="57">
        <f>('ICI - original'!AR15/'ICI - original'!AN15-1)*100</f>
        <v>9.8347591764572186</v>
      </c>
      <c r="AO15" s="57">
        <f>('ICI - original'!AS15/'ICI - original'!AO15-1)*100</f>
        <v>8.7812214110350126</v>
      </c>
    </row>
    <row r="16" spans="1:41" x14ac:dyDescent="0.2">
      <c r="B16" s="44" t="s">
        <v>34</v>
      </c>
      <c r="C16" s="45">
        <f>('ICI - original'!G16/'ICI - original'!C16-1)*100</f>
        <v>2.7201642090079137</v>
      </c>
      <c r="D16" s="45">
        <f>('ICI - original'!H16/'ICI - original'!D16-1)*100</f>
        <v>2.0048772999256004</v>
      </c>
      <c r="E16" s="45">
        <f>('ICI - original'!I16/'ICI - original'!E16-1)*100</f>
        <v>0.6250569624450808</v>
      </c>
      <c r="F16" s="45">
        <f>('ICI - original'!J16/'ICI - original'!F16-1)*100</f>
        <v>7.9631959393089424E-2</v>
      </c>
      <c r="G16" s="45">
        <f>('ICI - original'!K16/'ICI - original'!G16-1)*100</f>
        <v>2.437433925350585</v>
      </c>
      <c r="H16" s="45">
        <f>('ICI - original'!L16/'ICI - original'!H16-1)*100</f>
        <v>6.0246583945206433</v>
      </c>
      <c r="I16" s="45">
        <f>('ICI - original'!M16/'ICI - original'!I16-1)*100</f>
        <v>10.87789751991699</v>
      </c>
      <c r="J16" s="45">
        <f>('ICI - original'!N16/'ICI - original'!J16-1)*100</f>
        <v>17.259018300798278</v>
      </c>
      <c r="K16" s="45">
        <f>('ICI - original'!O16/'ICI - original'!K16-1)*100</f>
        <v>10.005566961315182</v>
      </c>
      <c r="L16" s="45">
        <f>('ICI - original'!P16/'ICI - original'!L16-1)*100</f>
        <v>0.38562145882743426</v>
      </c>
      <c r="M16" s="45">
        <f>('ICI - original'!Q16/'ICI - original'!M16-1)*100</f>
        <v>-5.4170085065019746</v>
      </c>
      <c r="N16" s="45">
        <f>('ICI - original'!R16/'ICI - original'!N16-1)*100</f>
        <v>-10.804669727081141</v>
      </c>
      <c r="O16" s="45">
        <f>('ICI - original'!S16/'ICI - original'!O16-1)*100</f>
        <v>-3.951082954512064</v>
      </c>
      <c r="P16" s="45">
        <f>('ICI - original'!T16/'ICI - original'!P16-1)*100</f>
        <v>3.6485630947558967</v>
      </c>
      <c r="Q16" s="45">
        <f>('ICI - original'!U16/'ICI - original'!Q16-1)*100</f>
        <v>5.9728602714245405</v>
      </c>
      <c r="R16" s="45">
        <f>('ICI - original'!V16/'ICI - original'!R16-1)*100</f>
        <v>7.8096352724351226</v>
      </c>
      <c r="S16" s="45">
        <f>('ICI - original'!W16/'ICI - original'!S16-1)*100</f>
        <v>7.2335002841107165</v>
      </c>
      <c r="T16" s="45">
        <f>('ICI - original'!X16/'ICI - original'!T16-1)*100</f>
        <v>6.0056685254039177</v>
      </c>
      <c r="U16" s="45">
        <f>('ICI - original'!Y16/'ICI - original'!U16-1)*100</f>
        <v>4.6999772774412696</v>
      </c>
      <c r="V16" s="45">
        <f>('ICI - original'!Z16/'ICI - original'!V16-1)*100</f>
        <v>4.9474944660597542</v>
      </c>
      <c r="W16" s="45">
        <f>('ICI - original'!AA16/'ICI - original'!W16-1)*100</f>
        <v>2.7534476695634913</v>
      </c>
      <c r="X16" s="45">
        <f>('ICI - original'!AB16/'ICI - original'!X16-1)*100</f>
        <v>6.8928419258654561</v>
      </c>
      <c r="Y16" s="45">
        <f>('ICI - original'!AC16/'ICI - original'!Y16-1)*100</f>
        <v>11.297613138161356</v>
      </c>
      <c r="Z16" s="45">
        <f>('ICI - original'!AD16/'ICI - original'!Z16-1)*100</f>
        <v>11.076607057468134</v>
      </c>
      <c r="AA16" s="45">
        <f>('ICI - original'!AE16/'ICI - original'!AA16-1)*100</f>
        <v>9.8784502065527349</v>
      </c>
      <c r="AB16" s="45">
        <f>('ICI - original'!AF16/'ICI - original'!AB16-1)*100</f>
        <v>4.2751839105174216</v>
      </c>
      <c r="AC16" s="45">
        <f>('ICI - original'!AG16/'ICI - original'!AC16-1)*100</f>
        <v>5.6965329287065325</v>
      </c>
      <c r="AD16" s="45">
        <f>('ICI - original'!AH16/'ICI - original'!AD16-1)*100</f>
        <v>6.5000952200319206</v>
      </c>
      <c r="AE16" s="45">
        <f>('ICI - original'!AI16/'ICI - original'!AE16-1)*100</f>
        <v>8.9836637455581894</v>
      </c>
      <c r="AF16" s="57">
        <f>('ICI - original'!AJ16/'ICI - original'!AF16-1)*100</f>
        <v>8.1721324422237238</v>
      </c>
      <c r="AG16" s="57">
        <f>('ICI - original'!AK16/'ICI - original'!AG16-1)*100</f>
        <v>2.6645103380769308</v>
      </c>
      <c r="AH16" s="57">
        <f>('ICI - original'!AL16/'ICI - original'!AH16-1)*100</f>
        <v>3.1393341844911493</v>
      </c>
      <c r="AI16" s="57">
        <f>('ICI - original'!AM16/'ICI - original'!AI16-1)*100</f>
        <v>2.3666825560957783</v>
      </c>
      <c r="AJ16" s="57">
        <f>('ICI - original'!AN16/'ICI - original'!AJ16-1)*100</f>
        <v>7.3396393139951943</v>
      </c>
      <c r="AK16" s="57">
        <f>('ICI - original'!AO16/'ICI - original'!AK16-1)*100</f>
        <v>12.178265820990131</v>
      </c>
      <c r="AL16" s="57">
        <f>('ICI - original'!AP16/'ICI - original'!AL16-1)*100</f>
        <v>15.266795782913167</v>
      </c>
      <c r="AM16" s="57">
        <f>('ICI - original'!AQ16/'ICI - original'!AM16-1)*100</f>
        <v>15.178453546466919</v>
      </c>
      <c r="AN16" s="57">
        <f>('ICI - original'!AR16/'ICI - original'!AN16-1)*100</f>
        <v>8.6476233223161003</v>
      </c>
      <c r="AO16" s="57">
        <f>('ICI - original'!AS16/'ICI - original'!AO16-1)*100</f>
        <v>4.1686039242000872</v>
      </c>
    </row>
    <row r="17" spans="1:41" x14ac:dyDescent="0.2">
      <c r="B17" s="46" t="s">
        <v>35</v>
      </c>
      <c r="C17" s="47">
        <f>('ICI - original'!G17/'ICI - original'!C17-1)*100</f>
        <v>2.9919742540426508</v>
      </c>
      <c r="D17" s="47">
        <f>('ICI - original'!H17/'ICI - original'!D17-1)*100</f>
        <v>2.8273882754968671</v>
      </c>
      <c r="E17" s="47">
        <f>('ICI - original'!I17/'ICI - original'!E17-1)*100</f>
        <v>0.92874659969082174</v>
      </c>
      <c r="F17" s="47">
        <f>('ICI - original'!J17/'ICI - original'!F17-1)*100</f>
        <v>1.1288870687956587</v>
      </c>
      <c r="G17" s="47">
        <f>('ICI - original'!K17/'ICI - original'!G17-1)*100</f>
        <v>3.2512860672670785</v>
      </c>
      <c r="H17" s="47">
        <f>('ICI - original'!L17/'ICI - original'!H17-1)*100</f>
        <v>6.8072549205410393</v>
      </c>
      <c r="I17" s="47">
        <f>('ICI - original'!M17/'ICI - original'!I17-1)*100</f>
        <v>11.612792803014639</v>
      </c>
      <c r="J17" s="47">
        <f>('ICI - original'!N17/'ICI - original'!J17-1)*100</f>
        <v>12.83394012095005</v>
      </c>
      <c r="K17" s="47">
        <f>('ICI - original'!O17/'ICI - original'!K17-1)*100</f>
        <v>6.1962798222295445</v>
      </c>
      <c r="L17" s="47">
        <f>('ICI - original'!P17/'ICI - original'!L17-1)*100</f>
        <v>-1.5641578962461766</v>
      </c>
      <c r="M17" s="47">
        <f>('ICI - original'!Q17/'ICI - original'!M17-1)*100</f>
        <v>-5.9437628525375263</v>
      </c>
      <c r="N17" s="47">
        <f>('ICI - original'!R17/'ICI - original'!N17-1)*100</f>
        <v>-6.8133205690435457</v>
      </c>
      <c r="O17" s="47">
        <f>('ICI - original'!S17/'ICI - original'!O17-1)*100</f>
        <v>-1.6359831863155261E-2</v>
      </c>
      <c r="P17" s="47">
        <f>('ICI - original'!T17/'ICI - original'!P17-1)*100</f>
        <v>6.0273957637256625</v>
      </c>
      <c r="Q17" s="47">
        <f>('ICI - original'!U17/'ICI - original'!Q17-1)*100</f>
        <v>7.5158687269296864</v>
      </c>
      <c r="R17" s="47">
        <f>('ICI - original'!V17/'ICI - original'!R17-1)*100</f>
        <v>8.4869387343574854</v>
      </c>
      <c r="S17" s="47">
        <f>('ICI - original'!W17/'ICI - original'!S17-1)*100</f>
        <v>7.9630875878055285</v>
      </c>
      <c r="T17" s="47">
        <f>('ICI - original'!X17/'ICI - original'!T17-1)*100</f>
        <v>6.5284589704488472</v>
      </c>
      <c r="U17" s="47">
        <f>('ICI - original'!Y17/'ICI - original'!U17-1)*100</f>
        <v>4.2895625075607402</v>
      </c>
      <c r="V17" s="47">
        <f>('ICI - original'!Z17/'ICI - original'!V17-1)*100</f>
        <v>3.1349791771673852</v>
      </c>
      <c r="W17" s="47">
        <f>('ICI - original'!AA17/'ICI - original'!W17-1)*100</f>
        <v>1.5455504719844582</v>
      </c>
      <c r="X17" s="47">
        <f>('ICI - original'!AB17/'ICI - original'!X17-1)*100</f>
        <v>4.7096858436182165</v>
      </c>
      <c r="Y17" s="47">
        <f>('ICI - original'!AC17/'ICI - original'!Y17-1)*100</f>
        <v>10.007449896992116</v>
      </c>
      <c r="Z17" s="47">
        <f>('ICI - original'!AD17/'ICI - original'!Z17-1)*100</f>
        <v>10.878101647582206</v>
      </c>
      <c r="AA17" s="47">
        <f>('ICI - original'!AE17/'ICI - original'!AA17-1)*100</f>
        <v>9.5973224910590673</v>
      </c>
      <c r="AB17" s="47">
        <f>('ICI - original'!AF17/'ICI - original'!AB17-1)*100</f>
        <v>4.2806986753004317</v>
      </c>
      <c r="AC17" s="47">
        <f>('ICI - original'!AG17/'ICI - original'!AC17-1)*100</f>
        <v>5.0351714986481833</v>
      </c>
      <c r="AD17" s="47">
        <f>('ICI - original'!AH17/'ICI - original'!AD17-1)*100</f>
        <v>6.2133457118967561</v>
      </c>
      <c r="AE17" s="47">
        <f>('ICI - original'!AI17/'ICI - original'!AE17-1)*100</f>
        <v>8.1442308677895916</v>
      </c>
      <c r="AF17" s="58">
        <f>('ICI - original'!AJ17/'ICI - original'!AF17-1)*100</f>
        <v>8.8153291843120485</v>
      </c>
      <c r="AG17" s="58">
        <f>('ICI - original'!AK17/'ICI - original'!AG17-1)*100</f>
        <v>3.3071873707577248</v>
      </c>
      <c r="AH17" s="58">
        <f>('ICI - original'!AL17/'ICI - original'!AH17-1)*100</f>
        <v>2.0199715440653465</v>
      </c>
      <c r="AI17" s="58">
        <f>('ICI - original'!AM17/'ICI - original'!AI17-1)*100</f>
        <v>0.4144000812416504</v>
      </c>
      <c r="AJ17" s="58">
        <f>('ICI - original'!AN17/'ICI - original'!AJ17-1)*100</f>
        <v>3.8287301287956543</v>
      </c>
      <c r="AK17" s="58">
        <f>('ICI - original'!AO17/'ICI - original'!AK17-1)*100</f>
        <v>7.1296641631452218</v>
      </c>
      <c r="AL17" s="58">
        <f>('ICI - original'!AP17/'ICI - original'!AL17-1)*100</f>
        <v>11.333766225868569</v>
      </c>
      <c r="AM17" s="58">
        <f>('ICI - original'!AQ17/'ICI - original'!AM17-1)*100</f>
        <v>13.034824797262123</v>
      </c>
      <c r="AN17" s="58">
        <f>('ICI - original'!AR17/'ICI - original'!AN17-1)*100</f>
        <v>9.5414221480009545</v>
      </c>
      <c r="AO17" s="58">
        <f>('ICI - original'!AS17/'ICI - original'!AO17-1)*100</f>
        <v>8.1556271994348108</v>
      </c>
    </row>
    <row r="18" spans="1:41" x14ac:dyDescent="0.2">
      <c r="B18" s="46" t="s">
        <v>36</v>
      </c>
      <c r="C18" s="47">
        <f>('ICI - original'!G18/'ICI - original'!C18-1)*100</f>
        <v>0.995196073956639</v>
      </c>
      <c r="D18" s="47">
        <f>('ICI - original'!H18/'ICI - original'!D18-1)*100</f>
        <v>-3.1176876936448772</v>
      </c>
      <c r="E18" s="47">
        <f>('ICI - original'!I18/'ICI - original'!E18-1)*100</f>
        <v>-1.3143590014266682</v>
      </c>
      <c r="F18" s="47">
        <f>('ICI - original'!J18/'ICI - original'!F18-1)*100</f>
        <v>-6.6489298621996262</v>
      </c>
      <c r="G18" s="47">
        <f>('ICI - original'!K18/'ICI - original'!G18-1)*100</f>
        <v>-2.8295713300863334</v>
      </c>
      <c r="H18" s="47">
        <f>('ICI - original'!L18/'ICI - original'!H18-1)*100</f>
        <v>0.85159261590601609</v>
      </c>
      <c r="I18" s="47">
        <f>('ICI - original'!M18/'ICI - original'!I18-1)*100</f>
        <v>6.078050821495018</v>
      </c>
      <c r="J18" s="47">
        <f>('ICI - original'!N18/'ICI - original'!J18-1)*100</f>
        <v>48.000021012845309</v>
      </c>
      <c r="K18" s="47">
        <f>('ICI - original'!O18/'ICI - original'!K18-1)*100</f>
        <v>36.200862495631036</v>
      </c>
      <c r="L18" s="47">
        <f>('ICI - original'!P18/'ICI - original'!L18-1)*100</f>
        <v>14.035020956923884</v>
      </c>
      <c r="M18" s="47">
        <f>('ICI - original'!Q18/'ICI - original'!M18-1)*100</f>
        <v>-1.7970926251635211</v>
      </c>
      <c r="N18" s="47">
        <f>('ICI - original'!R18/'ICI - original'!N18-1)*100</f>
        <v>-31.944173037077217</v>
      </c>
      <c r="O18" s="47">
        <f>('ICI - original'!S18/'ICI - original'!O18-1)*100</f>
        <v>-25.048204985125899</v>
      </c>
      <c r="P18" s="47">
        <f>('ICI - original'!T18/'ICI - original'!P18-1)*100</f>
        <v>-10.726408191764969</v>
      </c>
      <c r="Q18" s="47">
        <f>('ICI - original'!U18/'ICI - original'!Q18-1)*100</f>
        <v>-4.1831214761338327</v>
      </c>
      <c r="R18" s="47">
        <f>('ICI - original'!V18/'ICI - original'!R18-1)*100</f>
        <v>2.8977651545299743</v>
      </c>
      <c r="S18" s="47">
        <f>('ICI - original'!W18/'ICI - original'!S18-1)*100</f>
        <v>2.0151501990011589</v>
      </c>
      <c r="T18" s="47">
        <f>('ICI - original'!X18/'ICI - original'!T18-1)*100</f>
        <v>2.253642697882241</v>
      </c>
      <c r="U18" s="47">
        <f>('ICI - original'!Y18/'ICI - original'!U18-1)*100</f>
        <v>7.7311252446652823</v>
      </c>
      <c r="V18" s="47">
        <f>('ICI - original'!Z18/'ICI - original'!V18-1)*100</f>
        <v>18.806011812746483</v>
      </c>
      <c r="W18" s="47">
        <f>('ICI - original'!AA18/'ICI - original'!W18-1)*100</f>
        <v>11.896612311324816</v>
      </c>
      <c r="X18" s="47">
        <f>('ICI - original'!AB18/'ICI - original'!X18-1)*100</f>
        <v>23.21621175428632</v>
      </c>
      <c r="Y18" s="47">
        <f>('ICI - original'!AC18/'ICI - original'!Y18-1)*100</f>
        <v>20.521808004929198</v>
      </c>
      <c r="Z18" s="47">
        <f>('ICI - original'!AD18/'ICI - original'!Z18-1)*100</f>
        <v>12.394181027060469</v>
      </c>
      <c r="AA18" s="47">
        <f>('ICI - original'!AE18/'ICI - original'!AA18-1)*100</f>
        <v>11.809592119790002</v>
      </c>
      <c r="AB18" s="47">
        <f>('ICI - original'!AF18/'ICI - original'!AB18-1)*100</f>
        <v>4.2401433510353082</v>
      </c>
      <c r="AC18" s="47">
        <f>('ICI - original'!AG18/'ICI - original'!AC18-1)*100</f>
        <v>10.01250999242902</v>
      </c>
      <c r="AD18" s="47">
        <f>('ICI - original'!AH18/'ICI - original'!AD18-1)*100</f>
        <v>8.3777134589953395</v>
      </c>
      <c r="AE18" s="47">
        <f>('ICI - original'!AI18/'ICI - original'!AE18-1)*100</f>
        <v>14.635861947313344</v>
      </c>
      <c r="AF18" s="58">
        <f>('ICI - original'!AJ18/'ICI - original'!AF18-1)*100</f>
        <v>4.0837001814882923</v>
      </c>
      <c r="AG18" s="58">
        <f>('ICI - original'!AK18/'ICI - original'!AG18-1)*100</f>
        <v>-1.3397814788639106</v>
      </c>
      <c r="AH18" s="58">
        <f>('ICI - original'!AL18/'ICI - original'!AH18-1)*100</f>
        <v>10.322477423772236</v>
      </c>
      <c r="AI18" s="58">
        <f>('ICI - original'!AM18/'ICI - original'!AI18-1)*100</f>
        <v>14.767688586338078</v>
      </c>
      <c r="AJ18" s="58">
        <f>('ICI - original'!AN18/'ICI - original'!AJ18-1)*100</f>
        <v>30.670992269197896</v>
      </c>
      <c r="AK18" s="58">
        <f>('ICI - original'!AO18/'ICI - original'!AK18-1)*100</f>
        <v>45.115908207893021</v>
      </c>
      <c r="AL18" s="58">
        <f>('ICI - original'!AP18/'ICI - original'!AL18-1)*100</f>
        <v>38.606326592477828</v>
      </c>
      <c r="AM18" s="58">
        <f>('ICI - original'!AQ18/'ICI - original'!AM18-1)*100</f>
        <v>27.091976303763477</v>
      </c>
      <c r="AN18" s="58">
        <f>('ICI - original'!AR18/'ICI - original'!AN18-1)*100</f>
        <v>3.9280964752050895</v>
      </c>
      <c r="AO18" s="58">
        <f>('ICI - original'!AS18/'ICI - original'!AO18-1)*100</f>
        <v>-15.034210929645642</v>
      </c>
    </row>
    <row r="19" spans="1:41" x14ac:dyDescent="0.2">
      <c r="B19" s="44" t="s">
        <v>37</v>
      </c>
      <c r="C19" s="45">
        <f>('ICI - original'!G19/'ICI - original'!C19-1)*100</f>
        <v>4.1602160253322085</v>
      </c>
      <c r="D19" s="45">
        <f>('ICI - original'!H19/'ICI - original'!D19-1)*100</f>
        <v>5.5355017993703015</v>
      </c>
      <c r="E19" s="45">
        <f>('ICI - original'!I19/'ICI - original'!E19-1)*100</f>
        <v>4.2446882269690622</v>
      </c>
      <c r="F19" s="45">
        <f>('ICI - original'!J19/'ICI - original'!F19-1)*100</f>
        <v>4.287190187245038</v>
      </c>
      <c r="G19" s="45">
        <f>('ICI - original'!K19/'ICI - original'!G19-1)*100</f>
        <v>4.3975322153419816</v>
      </c>
      <c r="H19" s="45">
        <f>('ICI - original'!L19/'ICI - original'!H19-1)*100</f>
        <v>1.4699350216474505</v>
      </c>
      <c r="I19" s="45">
        <f>('ICI - original'!M19/'ICI - original'!I19-1)*100</f>
        <v>2.0492583430787636</v>
      </c>
      <c r="J19" s="45">
        <f>('ICI - original'!N19/'ICI - original'!J19-1)*100</f>
        <v>3.1958069468061678</v>
      </c>
      <c r="K19" s="45">
        <f>('ICI - original'!O19/'ICI - original'!K19-1)*100</f>
        <v>1.1528210828903651</v>
      </c>
      <c r="L19" s="45">
        <f>('ICI - original'!P19/'ICI - original'!L19-1)*100</f>
        <v>2.8046664695371648</v>
      </c>
      <c r="M19" s="45">
        <f>('ICI - original'!Q19/'ICI - original'!M19-1)*100</f>
        <v>3.6668451032892291</v>
      </c>
      <c r="N19" s="45">
        <f>('ICI - original'!R19/'ICI - original'!N19-1)*100</f>
        <v>5.4441749126958205</v>
      </c>
      <c r="O19" s="45">
        <f>('ICI - original'!S19/'ICI - original'!O19-1)*100</f>
        <v>7.3084235222692362</v>
      </c>
      <c r="P19" s="45">
        <f>('ICI - original'!T19/'ICI - original'!P19-1)*100</f>
        <v>5.0146383571058939</v>
      </c>
      <c r="Q19" s="45">
        <f>('ICI - original'!U19/'ICI - original'!Q19-1)*100</f>
        <v>4.2842192786464839</v>
      </c>
      <c r="R19" s="45">
        <f>('ICI - original'!V19/'ICI - original'!R19-1)*100</f>
        <v>2.9073971845478219</v>
      </c>
      <c r="S19" s="45">
        <f>('ICI - original'!W19/'ICI - original'!S19-1)*100</f>
        <v>5.0766371868829596</v>
      </c>
      <c r="T19" s="45">
        <f>('ICI - original'!X19/'ICI - original'!T19-1)*100</f>
        <v>6.4088140887146539</v>
      </c>
      <c r="U19" s="45">
        <f>('ICI - original'!Y19/'ICI - original'!U19-1)*100</f>
        <v>5.0909888928069469</v>
      </c>
      <c r="V19" s="45">
        <f>('ICI - original'!Z19/'ICI - original'!V19-1)*100</f>
        <v>5.019392236105058</v>
      </c>
      <c r="W19" s="45">
        <f>('ICI - original'!AA19/'ICI - original'!W19-1)*100</f>
        <v>4.3282708802202752</v>
      </c>
      <c r="X19" s="45">
        <f>('ICI - original'!AB19/'ICI - original'!X19-1)*100</f>
        <v>3.3751884075639449</v>
      </c>
      <c r="Y19" s="45">
        <f>('ICI - original'!AC19/'ICI - original'!Y19-1)*100</f>
        <v>4.0517636844085603</v>
      </c>
      <c r="Z19" s="45">
        <f>('ICI - original'!AD19/'ICI - original'!Z19-1)*100</f>
        <v>6.2076503436148567</v>
      </c>
      <c r="AA19" s="45">
        <f>('ICI - original'!AE19/'ICI - original'!AA19-1)*100</f>
        <v>-2.8365280788883007</v>
      </c>
      <c r="AB19" s="45">
        <f>('ICI - original'!AF19/'ICI - original'!AB19-1)*100</f>
        <v>-10.711169432195389</v>
      </c>
      <c r="AC19" s="45">
        <f>('ICI - original'!AG19/'ICI - original'!AC19-1)*100</f>
        <v>-11.218165641666545</v>
      </c>
      <c r="AD19" s="45">
        <f>('ICI - original'!AH19/'ICI - original'!AD19-1)*100</f>
        <v>-11.118304652398002</v>
      </c>
      <c r="AE19" s="45">
        <f>('ICI - original'!AI19/'ICI - original'!AE19-1)*100</f>
        <v>2.1634973530693324</v>
      </c>
      <c r="AF19" s="57">
        <f>('ICI - original'!AJ19/'ICI - original'!AF19-1)*100</f>
        <v>12.011160607674466</v>
      </c>
      <c r="AG19" s="57">
        <f>('ICI - original'!AK19/'ICI - original'!AG19-1)*100</f>
        <v>15.678589059256499</v>
      </c>
      <c r="AH19" s="57">
        <f>('ICI - original'!AL19/'ICI - original'!AH19-1)*100</f>
        <v>20.814640194252188</v>
      </c>
      <c r="AI19" s="57">
        <f>('ICI - original'!AM19/'ICI - original'!AI19-1)*100</f>
        <v>27.654829952902382</v>
      </c>
      <c r="AJ19" s="57">
        <f>('ICI - original'!AN19/'ICI - original'!AJ19-1)*100</f>
        <v>48.863040207217033</v>
      </c>
      <c r="AK19" s="57">
        <f>('ICI - original'!AO19/'ICI - original'!AK19-1)*100</f>
        <v>43.361229818113415</v>
      </c>
      <c r="AL19" s="57">
        <f>('ICI - original'!AP19/'ICI - original'!AL19-1)*100</f>
        <v>35.460183411390254</v>
      </c>
      <c r="AM19" s="57">
        <f>('ICI - original'!AQ19/'ICI - original'!AM19-1)*100</f>
        <v>24.28197948323789</v>
      </c>
      <c r="AN19" s="57">
        <f>('ICI - original'!AR19/'ICI - original'!AN19-1)*100</f>
        <v>0.37649143046034617</v>
      </c>
      <c r="AO19" s="57">
        <f>('ICI - original'!AS19/'ICI - original'!AO19-1)*100</f>
        <v>-3.9488683106625455</v>
      </c>
    </row>
    <row r="20" spans="1:41" ht="5.25" customHeight="1" x14ac:dyDescent="0.2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57"/>
      <c r="AG20" s="57"/>
      <c r="AH20" s="57"/>
      <c r="AI20" s="57"/>
      <c r="AJ20" s="57"/>
      <c r="AK20" s="57"/>
      <c r="AL20" s="57"/>
      <c r="AM20" s="57"/>
      <c r="AN20" s="57"/>
      <c r="AO20" s="57"/>
    </row>
    <row r="21" spans="1:41" x14ac:dyDescent="0.2">
      <c r="B21" s="35" t="s">
        <v>29</v>
      </c>
      <c r="C21" s="36">
        <f>('ICI - original'!G21/'ICI - original'!C21-1)*100</f>
        <v>-17.530917769581244</v>
      </c>
      <c r="D21" s="36">
        <f>('ICI - original'!H21/'ICI - original'!D21-1)*100</f>
        <v>-15.881406573201573</v>
      </c>
      <c r="E21" s="36">
        <f>('ICI - original'!I21/'ICI - original'!E21-1)*100</f>
        <v>-15.790126519474102</v>
      </c>
      <c r="F21" s="36">
        <f>('ICI - original'!J21/'ICI - original'!F21-1)*100</f>
        <v>-13.384001030529436</v>
      </c>
      <c r="G21" s="36">
        <f>('ICI - original'!K21/'ICI - original'!G21-1)*100</f>
        <v>-7.1428571428571512</v>
      </c>
      <c r="H21" s="36">
        <f>('ICI - original'!L21/'ICI - original'!H21-1)*100</f>
        <v>-1.7486338797814138</v>
      </c>
      <c r="I21" s="36">
        <f>('ICI - original'!M21/'ICI - original'!I21-1)*100</f>
        <v>11.518633082928265</v>
      </c>
      <c r="J21" s="36">
        <f>('ICI - original'!N21/'ICI - original'!J21-1)*100</f>
        <v>29.640095181439619</v>
      </c>
      <c r="K21" s="36">
        <f>('ICI - original'!O21/'ICI - original'!K21-1)*100</f>
        <v>16.489587760306023</v>
      </c>
      <c r="L21" s="36">
        <f>('ICI - original'!P21/'ICI - original'!L21-1)*100</f>
        <v>1.5155728587319173</v>
      </c>
      <c r="M21" s="36">
        <f>('ICI - original'!Q21/'ICI - original'!M21-1)*100</f>
        <v>-12.85167084929334</v>
      </c>
      <c r="N21" s="36">
        <f>('ICI - original'!R21/'ICI - original'!N21-1)*100</f>
        <v>-26.281977744636919</v>
      </c>
      <c r="O21" s="36">
        <f>('ICI - original'!S21/'ICI - original'!O21-1)*100</f>
        <v>-21.719567067980083</v>
      </c>
      <c r="P21" s="36">
        <f>('ICI - original'!T21/'ICI - original'!P21-1)*100</f>
        <v>-11.847692096973006</v>
      </c>
      <c r="Q21" s="36">
        <f>('ICI - original'!U21/'ICI - original'!Q21-1)*100</f>
        <v>3.3646559563503819</v>
      </c>
      <c r="R21" s="36">
        <f>('ICI - original'!V21/'ICI - original'!R21-1)*100</f>
        <v>2.9567382508558726</v>
      </c>
      <c r="S21" s="36">
        <f>('ICI - original'!W21/'ICI - original'!S21-1)*100</f>
        <v>7.7986639739008989</v>
      </c>
      <c r="T21" s="36">
        <f>('ICI - original'!X21/'ICI - original'!T21-1)*100</f>
        <v>8.0329397141081458</v>
      </c>
      <c r="U21" s="36">
        <f>('ICI - original'!Y21/'ICI - original'!U21-1)*100</f>
        <v>-0.26392961876831045</v>
      </c>
      <c r="V21" s="36">
        <f>('ICI - original'!Z21/'ICI - original'!V21-1)*100</f>
        <v>-3.3403869407496734</v>
      </c>
      <c r="W21" s="36">
        <f>('ICI - original'!AA21/'ICI - original'!W21-1)*100</f>
        <v>-9.8573281452658978</v>
      </c>
      <c r="X21" s="36">
        <f>('ICI - original'!AB21/'ICI - original'!X21-1)*100</f>
        <v>-24.536171436789878</v>
      </c>
      <c r="Y21" s="36">
        <f>('ICI - original'!AC21/'ICI - original'!Y21-1)*100</f>
        <v>-26.668626874448687</v>
      </c>
      <c r="Z21" s="36">
        <f>('ICI - original'!AD21/'ICI - original'!Z21-1)*100</f>
        <v>-27.114933541829554</v>
      </c>
      <c r="AA21" s="36">
        <f>('ICI - original'!AE21/'ICI - original'!AA21-1)*100</f>
        <v>-22.701838529176644</v>
      </c>
      <c r="AB21" s="36">
        <f>('ICI - original'!AF21/'ICI - original'!AB21-1)*100</f>
        <v>-5.4507337526205397</v>
      </c>
      <c r="AC21" s="36">
        <f>('ICI - original'!AG21/'ICI - original'!AC21-1)*100</f>
        <v>12.489975942261445</v>
      </c>
      <c r="AD21" s="36">
        <f>('ICI - original'!AH21/'ICI - original'!AD21-1)*100</f>
        <v>25.4237288135593</v>
      </c>
      <c r="AE21" s="36">
        <f>('ICI - original'!AI21/'ICI - original'!AE21-1)*100</f>
        <v>34.229576008273014</v>
      </c>
      <c r="AF21" s="56">
        <f>('ICI - original'!AJ21/'ICI - original'!AF21-1)*100</f>
        <v>26.486595444466833</v>
      </c>
      <c r="AG21" s="56">
        <f>('ICI - original'!AK21/'ICI - original'!AG21-1)*100</f>
        <v>13.758688290857247</v>
      </c>
      <c r="AH21" s="56">
        <f>('ICI - original'!AL21/'ICI - original'!AH21-1)*100</f>
        <v>11.59767362299009</v>
      </c>
      <c r="AI21" s="56">
        <f>('ICI - original'!AM21/'ICI - original'!AI21-1)*100</f>
        <v>6.5177195685670375</v>
      </c>
      <c r="AJ21" s="56">
        <f>('ICI - original'!AN21/'ICI - original'!AJ21-1)*100</f>
        <v>13.115537848605596</v>
      </c>
      <c r="AK21" s="56">
        <f>('ICI - original'!AO21/'ICI - original'!AK21-1)*100</f>
        <v>21.792260692464339</v>
      </c>
      <c r="AL21" s="56">
        <f>('ICI - original'!AP21/'ICI - original'!AL21-1)*100</f>
        <v>23.758430410790933</v>
      </c>
      <c r="AM21" s="56">
        <f>('ICI - original'!AQ21/'ICI - original'!AM21-1)*100</f>
        <v>23.578764646318518</v>
      </c>
      <c r="AN21" s="56">
        <f>('ICI - original'!AR21/'ICI - original'!AN21-1)*100</f>
        <v>11.115807269653398</v>
      </c>
      <c r="AO21" s="56">
        <f>('ICI - original'!AS21/'ICI - original'!AO21-1)*100</f>
        <v>-1.3892462052997212</v>
      </c>
    </row>
    <row r="22" spans="1:41" ht="5.25" customHeight="1" x14ac:dyDescent="0.2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57"/>
      <c r="AG22" s="57"/>
      <c r="AH22" s="57"/>
      <c r="AI22" s="57"/>
      <c r="AJ22" s="57"/>
      <c r="AK22" s="57"/>
      <c r="AL22" s="57"/>
      <c r="AM22" s="57"/>
      <c r="AN22" s="57"/>
      <c r="AO22" s="57"/>
    </row>
    <row r="23" spans="1:41" x14ac:dyDescent="0.2">
      <c r="B23" s="35" t="s">
        <v>1</v>
      </c>
      <c r="C23" s="36">
        <f>('ICI - original'!G23/'ICI - original'!C23-1)*100</f>
        <v>0.46803390448100224</v>
      </c>
      <c r="D23" s="36">
        <f>('ICI - original'!H23/'ICI - original'!D23-1)*100</f>
        <v>2.9412444496583534</v>
      </c>
      <c r="E23" s="36">
        <f>('ICI - original'!I23/'ICI - original'!E23-1)*100</f>
        <v>7.1952033395036086</v>
      </c>
      <c r="F23" s="36">
        <f>('ICI - original'!J23/'ICI - original'!F23-1)*100</f>
        <v>9.6757022781889912</v>
      </c>
      <c r="G23" s="36">
        <f>('ICI - original'!K23/'ICI - original'!G23-1)*100</f>
        <v>16.623503173853237</v>
      </c>
      <c r="H23" s="36">
        <f>('ICI - original'!L23/'ICI - original'!H23-1)*100</f>
        <v>9.4888299640516713</v>
      </c>
      <c r="I23" s="36">
        <f>('ICI - original'!M23/'ICI - original'!I23-1)*100</f>
        <v>2.3648190665853219</v>
      </c>
      <c r="J23" s="36">
        <f>('ICI - original'!N23/'ICI - original'!J23-1)*100</f>
        <v>3.2162356284759053</v>
      </c>
      <c r="K23" s="36">
        <f>('ICI - original'!O23/'ICI - original'!K23-1)*100</f>
        <v>-3.0418850532183184</v>
      </c>
      <c r="L23" s="36">
        <f>('ICI - original'!P23/'ICI - original'!L23-1)*100</f>
        <v>-5.0477193011586818</v>
      </c>
      <c r="M23" s="36">
        <f>('ICI - original'!Q23/'ICI - original'!M23-1)*100</f>
        <v>-3.1574581428058801</v>
      </c>
      <c r="N23" s="36">
        <f>('ICI - original'!R23/'ICI - original'!N23-1)*100</f>
        <v>-10.026597301314343</v>
      </c>
      <c r="O23" s="36">
        <f>('ICI - original'!S23/'ICI - original'!O23-1)*100</f>
        <v>-6.3708815329815867</v>
      </c>
      <c r="P23" s="36">
        <f>('ICI - original'!T23/'ICI - original'!P23-1)*100</f>
        <v>0.13712051962257998</v>
      </c>
      <c r="Q23" s="36">
        <f>('ICI - original'!U23/'ICI - original'!Q23-1)*100</f>
        <v>-1.833423067626283</v>
      </c>
      <c r="R23" s="36">
        <f>('ICI - original'!V23/'ICI - original'!R23-1)*100</f>
        <v>2.4478645188148018</v>
      </c>
      <c r="S23" s="36">
        <f>('ICI - original'!W23/'ICI - original'!S23-1)*100</f>
        <v>2.3674987039224105</v>
      </c>
      <c r="T23" s="36">
        <f>('ICI - original'!X23/'ICI - original'!T23-1)*100</f>
        <v>-0.2884744228535352</v>
      </c>
      <c r="U23" s="36">
        <f>('ICI - original'!Y23/'ICI - original'!U23-1)*100</f>
        <v>5.9950465402984321</v>
      </c>
      <c r="V23" s="36">
        <f>('ICI - original'!Z23/'ICI - original'!V23-1)*100</f>
        <v>0.21217810158138395</v>
      </c>
      <c r="W23" s="36">
        <f>('ICI - original'!AA23/'ICI - original'!W23-1)*100</f>
        <v>-1.4721079900844369</v>
      </c>
      <c r="X23" s="36">
        <f>('ICI - original'!AB23/'ICI - original'!X23-1)*100</f>
        <v>2.8856262227527685</v>
      </c>
      <c r="Y23" s="36">
        <f>('ICI - original'!AC23/'ICI - original'!Y23-1)*100</f>
        <v>-2.6665165929341206</v>
      </c>
      <c r="Z23" s="36">
        <f>('ICI - original'!AD23/'ICI - original'!Z23-1)*100</f>
        <v>0.82112544431280909</v>
      </c>
      <c r="AA23" s="36">
        <f>('ICI - original'!AE23/'ICI - original'!AA23-1)*100</f>
        <v>-3.2969846079053067</v>
      </c>
      <c r="AB23" s="36">
        <f>('ICI - original'!AF23/'ICI - original'!AB23-1)*100</f>
        <v>-4.1283356716613202</v>
      </c>
      <c r="AC23" s="36">
        <f>('ICI - original'!AG23/'ICI - original'!AC23-1)*100</f>
        <v>-0.68657317225975234</v>
      </c>
      <c r="AD23" s="36">
        <f>('ICI - original'!AH23/'ICI - original'!AD23-1)*100</f>
        <v>1.5769849096936461</v>
      </c>
      <c r="AE23" s="36">
        <f>('ICI - original'!AI23/'ICI - original'!AE23-1)*100</f>
        <v>-0.31288239214695146</v>
      </c>
      <c r="AF23" s="56">
        <f>('ICI - original'!AJ23/'ICI - original'!AF23-1)*100</f>
        <v>-0.30119099980598918</v>
      </c>
      <c r="AG23" s="56">
        <f>('ICI - original'!AK23/'ICI - original'!AG23-1)*100</f>
        <v>-6.4140561670426033</v>
      </c>
      <c r="AH23" s="56">
        <f>('ICI - original'!AL23/'ICI - original'!AH23-1)*100</f>
        <v>-1.3663729938998781</v>
      </c>
      <c r="AI23" s="56">
        <f>('ICI - original'!AM23/'ICI - original'!AI23-1)*100</f>
        <v>1.8446766310722174</v>
      </c>
      <c r="AJ23" s="56">
        <f>('ICI - original'!AN23/'ICI - original'!AJ23-1)*100</f>
        <v>-0.58019095452989111</v>
      </c>
      <c r="AK23" s="56">
        <f>('ICI - original'!AO23/'ICI - original'!AK23-1)*100</f>
        <v>1.0204677593867117</v>
      </c>
      <c r="AL23" s="56">
        <f>('ICI - original'!AP23/'ICI - original'!AL23-1)*100</f>
        <v>-5.4368810550195263</v>
      </c>
      <c r="AM23" s="56">
        <f>('ICI - original'!AQ23/'ICI - original'!AM23-1)*100</f>
        <v>0.96997906214060237</v>
      </c>
      <c r="AN23" s="56">
        <f>('ICI - original'!AR23/'ICI - original'!AN23-1)*100</f>
        <v>-2.2800123047001186</v>
      </c>
      <c r="AO23" s="56">
        <f>('ICI - original'!AS23/'ICI - original'!AO23-1)*100</f>
        <v>1.340427424967805</v>
      </c>
    </row>
    <row r="24" spans="1:41" s="88" customFormat="1" ht="5.25" customHeight="1" x14ac:dyDescent="0.2">
      <c r="A24" s="2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59"/>
      <c r="AG24" s="59"/>
      <c r="AH24" s="59"/>
      <c r="AI24" s="59"/>
      <c r="AJ24" s="59"/>
      <c r="AK24" s="59"/>
      <c r="AL24" s="59"/>
      <c r="AM24" s="59"/>
      <c r="AN24" s="59"/>
      <c r="AO24" s="59"/>
    </row>
    <row r="25" spans="1:41" ht="16.5" customHeight="1" x14ac:dyDescent="0.2">
      <c r="B25" s="90" t="s">
        <v>41</v>
      </c>
      <c r="C25" s="94" t="s">
        <v>13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</row>
    <row r="26" spans="1:41" x14ac:dyDescent="0.2">
      <c r="B26" s="90"/>
      <c r="C26" s="30" t="s">
        <v>17</v>
      </c>
      <c r="D26" s="30" t="s">
        <v>18</v>
      </c>
      <c r="E26" s="30" t="s">
        <v>19</v>
      </c>
      <c r="F26" s="30" t="s">
        <v>20</v>
      </c>
      <c r="G26" s="30" t="s">
        <v>21</v>
      </c>
      <c r="H26" s="30" t="s">
        <v>22</v>
      </c>
      <c r="I26" s="30" t="s">
        <v>23</v>
      </c>
      <c r="J26" s="30" t="s">
        <v>24</v>
      </c>
      <c r="K26" s="30" t="s">
        <v>25</v>
      </c>
      <c r="L26" s="30" t="s">
        <v>26</v>
      </c>
      <c r="M26" s="30" t="s">
        <v>27</v>
      </c>
      <c r="N26" s="30" t="s">
        <v>28</v>
      </c>
      <c r="O26" s="30" t="s">
        <v>2</v>
      </c>
      <c r="P26" s="30" t="s">
        <v>3</v>
      </c>
      <c r="Q26" s="30" t="s">
        <v>4</v>
      </c>
      <c r="R26" s="30" t="s">
        <v>5</v>
      </c>
      <c r="S26" s="30" t="s">
        <v>6</v>
      </c>
      <c r="T26" s="30" t="s">
        <v>7</v>
      </c>
      <c r="U26" s="30" t="s">
        <v>8</v>
      </c>
      <c r="V26" s="30" t="s">
        <v>9</v>
      </c>
      <c r="W26" s="30" t="s">
        <v>10</v>
      </c>
      <c r="X26" s="30" t="s">
        <v>11</v>
      </c>
      <c r="Y26" s="30" t="s">
        <v>12</v>
      </c>
      <c r="Z26" s="30" t="s">
        <v>46</v>
      </c>
      <c r="AA26" s="30" t="s">
        <v>47</v>
      </c>
      <c r="AB26" s="30" t="s">
        <v>48</v>
      </c>
      <c r="AC26" s="30" t="s">
        <v>49</v>
      </c>
      <c r="AD26" s="30" t="s">
        <v>54</v>
      </c>
      <c r="AE26" s="30" t="s">
        <v>55</v>
      </c>
      <c r="AF26" s="30" t="s">
        <v>56</v>
      </c>
      <c r="AG26" s="30" t="s">
        <v>57</v>
      </c>
      <c r="AH26" s="30" t="s">
        <v>62</v>
      </c>
      <c r="AI26" s="30" t="s">
        <v>63</v>
      </c>
      <c r="AJ26" s="30" t="s">
        <v>65</v>
      </c>
      <c r="AK26" s="30" t="s">
        <v>66</v>
      </c>
      <c r="AL26" s="30" t="s">
        <v>67</v>
      </c>
      <c r="AM26" s="30" t="s">
        <v>68</v>
      </c>
      <c r="AN26" s="30" t="s">
        <v>69</v>
      </c>
      <c r="AO26" s="30" t="s">
        <v>70</v>
      </c>
    </row>
    <row r="27" spans="1:41" ht="5.2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61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x14ac:dyDescent="0.2">
      <c r="B28" s="35" t="s">
        <v>30</v>
      </c>
      <c r="C28" s="36">
        <f>('ICI - original'!G28/'ICI - original'!C28-1)*100</f>
        <v>2.2936523341744453</v>
      </c>
      <c r="D28" s="36">
        <f>('ICI - original'!H28/'ICI - original'!D28-1)*100</f>
        <v>2.8582892772686552</v>
      </c>
      <c r="E28" s="36">
        <f>('ICI - original'!I28/'ICI - original'!E28-1)*100</f>
        <v>2.6788007237927625</v>
      </c>
      <c r="F28" s="36">
        <f>('ICI - original'!J28/'ICI - original'!F28-1)*100</f>
        <v>3.9972499046195598</v>
      </c>
      <c r="G28" s="36">
        <f>('ICI - original'!K28/'ICI - original'!G28-1)*100</f>
        <v>6.3692685092988865</v>
      </c>
      <c r="H28" s="36">
        <f>('ICI - original'!L28/'ICI - original'!H28-1)*100</f>
        <v>9.2970530300104279</v>
      </c>
      <c r="I28" s="36">
        <f>('ICI - original'!M28/'ICI - original'!I28-1)*100</f>
        <v>12.782093225162839</v>
      </c>
      <c r="J28" s="36">
        <f>('ICI - original'!N28/'ICI - original'!J28-1)*100</f>
        <v>12.683181230472385</v>
      </c>
      <c r="K28" s="36">
        <f>('ICI - original'!O28/'ICI - original'!K28-1)*100</f>
        <v>7.2645784444264727</v>
      </c>
      <c r="L28" s="36">
        <f>('ICI - original'!P28/'ICI - original'!L28-1)*100</f>
        <v>1.2477869538944253</v>
      </c>
      <c r="M28" s="36">
        <f>('ICI - original'!Q28/'ICI - original'!M28-1)*100</f>
        <v>-3.2293504083526159</v>
      </c>
      <c r="N28" s="36">
        <f>('ICI - original'!R28/'ICI - original'!N28-1)*100</f>
        <v>-4.1529270766727633</v>
      </c>
      <c r="O28" s="36">
        <f>('ICI - original'!S28/'ICI - original'!O28-1)*100</f>
        <v>0.42589014297493843</v>
      </c>
      <c r="P28" s="36">
        <f>('ICI - original'!T28/'ICI - original'!P28-1)*100</f>
        <v>3.2946264030826011</v>
      </c>
      <c r="Q28" s="36">
        <f>('ICI - original'!U28/'ICI - original'!Q28-1)*100</f>
        <v>4.7675993948637307</v>
      </c>
      <c r="R28" s="36">
        <f>('ICI - original'!V28/'ICI - original'!R28-1)*100</f>
        <v>6.6605368561406975</v>
      </c>
      <c r="S28" s="36">
        <f>('ICI - original'!W28/'ICI - original'!S28-1)*100</f>
        <v>5.9860038618278377</v>
      </c>
      <c r="T28" s="36">
        <f>('ICI - original'!X28/'ICI - original'!T28-1)*100</f>
        <v>5.6102942542950229</v>
      </c>
      <c r="U28" s="36">
        <f>('ICI - original'!Y28/'ICI - original'!U28-1)*100</f>
        <v>5.0090679307015717</v>
      </c>
      <c r="V28" s="36">
        <f>('ICI - original'!Z28/'ICI - original'!V28-1)*100</f>
        <v>3.6984005743752935</v>
      </c>
      <c r="W28" s="36">
        <f>('ICI - original'!AA28/'ICI - original'!W28-1)*100</f>
        <v>2.2707979284626978</v>
      </c>
      <c r="X28" s="36">
        <f>('ICI - original'!AB28/'ICI - original'!X28-1)*100</f>
        <v>3.9855353573488461</v>
      </c>
      <c r="Y28" s="36">
        <f>('ICI - original'!AC28/'ICI - original'!Y28-1)*100</f>
        <v>6.5983232041883833</v>
      </c>
      <c r="Z28" s="36">
        <f>('ICI - original'!AD28/'ICI - original'!Z28-1)*100</f>
        <v>6.7724447511086083</v>
      </c>
      <c r="AA28" s="36">
        <f>('ICI - original'!AE28/'ICI - original'!AA28-1)*100</f>
        <v>7.6052304958953876</v>
      </c>
      <c r="AB28" s="36">
        <f>('ICI - original'!AF28/'ICI - original'!AB28-1)*100</f>
        <v>5.4221802408985997</v>
      </c>
      <c r="AC28" s="36">
        <f>('ICI - original'!AG28/'ICI - original'!AC28-1)*100</f>
        <v>5.0340617866359683</v>
      </c>
      <c r="AD28" s="36">
        <f>('ICI - original'!AH28/'ICI - original'!AD28-1)*100</f>
        <v>5.9034560675272019</v>
      </c>
      <c r="AE28" s="36">
        <f>('ICI - original'!AI28/'ICI - original'!AE28-1)*100</f>
        <v>7.0199962820762352</v>
      </c>
      <c r="AF28" s="56">
        <f>('ICI - original'!AJ28/'ICI - original'!AF28-1)*100</f>
        <v>7.5243334743969603</v>
      </c>
      <c r="AG28" s="56">
        <f>('ICI - original'!AK28/'ICI - original'!AG28-1)*100</f>
        <v>5.1389301724500625</v>
      </c>
      <c r="AH28" s="56">
        <f>('ICI - original'!AL28/'ICI - original'!AH28-1)*100</f>
        <v>4.6705168735128977</v>
      </c>
      <c r="AI28" s="56">
        <f>('ICI - original'!AM28/'ICI - original'!AI28-1)*100</f>
        <v>4.0296196603641476</v>
      </c>
      <c r="AJ28" s="56">
        <f>('ICI - original'!AN28/'ICI - original'!AJ28-1)*100</f>
        <v>5.8877736037522777</v>
      </c>
      <c r="AK28" s="56">
        <f>('ICI - original'!AO28/'ICI - original'!AK28-1)*100</f>
        <v>7.5712223719027971</v>
      </c>
      <c r="AL28" s="56">
        <f>('ICI - original'!AP28/'ICI - original'!AL28-1)*100</f>
        <v>10.367262540021338</v>
      </c>
      <c r="AM28" s="56">
        <f>('ICI - original'!AQ28/'ICI - original'!AM28-1)*100</f>
        <v>11.117239330106043</v>
      </c>
      <c r="AN28" s="56">
        <f>('ICI - original'!AR28/'ICI - original'!AN28-1)*100</f>
        <v>9.5007145466313716</v>
      </c>
      <c r="AO28" s="56">
        <f>('ICI - original'!AS28/'ICI - original'!AO28-1)*100</f>
        <v>8.2806232935938695</v>
      </c>
    </row>
    <row r="29" spans="1:41" ht="5.25" customHeight="1" x14ac:dyDescent="0.2">
      <c r="B29" s="5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55"/>
      <c r="AG29" s="55"/>
      <c r="AH29" s="55"/>
      <c r="AI29" s="55"/>
      <c r="AJ29" s="55"/>
      <c r="AK29" s="55"/>
      <c r="AL29" s="55"/>
      <c r="AM29" s="55"/>
      <c r="AN29" s="55"/>
      <c r="AO29" s="55"/>
    </row>
    <row r="30" spans="1:41" x14ac:dyDescent="0.2">
      <c r="B30" s="35" t="s">
        <v>31</v>
      </c>
      <c r="C30" s="36">
        <f>('ICI - original'!G30/'ICI - original'!C30-1)*100</f>
        <v>-0.30318030197309387</v>
      </c>
      <c r="D30" s="36">
        <f>('ICI - original'!H30/'ICI - original'!D30-1)*100</f>
        <v>-3.1995965418573524</v>
      </c>
      <c r="E30" s="36">
        <f>('ICI - original'!I30/'ICI - original'!E30-1)*100</f>
        <v>-2.8459450209669668</v>
      </c>
      <c r="F30" s="36">
        <f>('ICI - original'!J30/'ICI - original'!F30-1)*100</f>
        <v>-7.0539966462200843</v>
      </c>
      <c r="G30" s="36">
        <f>('ICI - original'!K30/'ICI - original'!G30-1)*100</f>
        <v>-3.2006418543282011</v>
      </c>
      <c r="H30" s="36">
        <f>('ICI - original'!L30/'ICI - original'!H30-1)*100</f>
        <v>1.4467748702087224</v>
      </c>
      <c r="I30" s="36">
        <f>('ICI - original'!M30/'ICI - original'!I30-1)*100</f>
        <v>9.153129947255545</v>
      </c>
      <c r="J30" s="36">
        <f>('ICI - original'!N30/'ICI - original'!J30-1)*100</f>
        <v>47.762620155295402</v>
      </c>
      <c r="K30" s="36">
        <f>('ICI - original'!O30/'ICI - original'!K30-1)*100</f>
        <v>36.685807715331634</v>
      </c>
      <c r="L30" s="36">
        <f>('ICI - original'!P30/'ICI - original'!L30-1)*100</f>
        <v>13.107953841104504</v>
      </c>
      <c r="M30" s="36">
        <f>('ICI - original'!Q30/'ICI - original'!M30-1)*100</f>
        <v>-4.2692083022294769</v>
      </c>
      <c r="N30" s="36">
        <f>('ICI - original'!R30/'ICI - original'!N30-1)*100</f>
        <v>-31.427330304896707</v>
      </c>
      <c r="O30" s="36">
        <f>('ICI - original'!S30/'ICI - original'!O30-1)*100</f>
        <v>-25.388934596037938</v>
      </c>
      <c r="P30" s="36">
        <f>('ICI - original'!T30/'ICI - original'!P30-1)*100</f>
        <v>-12.217756204424967</v>
      </c>
      <c r="Q30" s="36">
        <f>('ICI - original'!U30/'ICI - original'!Q30-1)*100</f>
        <v>-5.353515734467706</v>
      </c>
      <c r="R30" s="36">
        <f>('ICI - original'!V30/'ICI - original'!R30-1)*100</f>
        <v>2.0558674577246583</v>
      </c>
      <c r="S30" s="36">
        <f>('ICI - original'!W30/'ICI - original'!S30-1)*100</f>
        <v>0.95326821550749674</v>
      </c>
      <c r="T30" s="36">
        <f>('ICI - original'!X30/'ICI - original'!T30-1)*100</f>
        <v>2.6491151054312434</v>
      </c>
      <c r="U30" s="36">
        <f>('ICI - original'!Y30/'ICI - original'!U30-1)*100</f>
        <v>8.9706713122826187</v>
      </c>
      <c r="V30" s="36">
        <f>('ICI - original'!Z30/'ICI - original'!V30-1)*100</f>
        <v>19.809949722232602</v>
      </c>
      <c r="W30" s="36">
        <f>('ICI - original'!AA30/'ICI - original'!W30-1)*100</f>
        <v>13.062805879696215</v>
      </c>
      <c r="X30" s="36">
        <f>('ICI - original'!AB30/'ICI - original'!X30-1)*100</f>
        <v>23.705223197516844</v>
      </c>
      <c r="Y30" s="36">
        <f>('ICI - original'!AC30/'ICI - original'!Y30-1)*100</f>
        <v>18.853113206813731</v>
      </c>
      <c r="Z30" s="36">
        <f>('ICI - original'!AD30/'ICI - original'!Z30-1)*100</f>
        <v>12.53968101568983</v>
      </c>
      <c r="AA30" s="36">
        <f>('ICI - original'!AE30/'ICI - original'!AA30-1)*100</f>
        <v>12.743397589408412</v>
      </c>
      <c r="AB30" s="36">
        <f>('ICI - original'!AF30/'ICI - original'!AB30-1)*100</f>
        <v>4.3782449347574248</v>
      </c>
      <c r="AC30" s="36">
        <f>('ICI - original'!AG30/'ICI - original'!AC30-1)*100</f>
        <v>13.342257608111607</v>
      </c>
      <c r="AD30" s="36">
        <f>('ICI - original'!AH30/'ICI - original'!AD30-1)*100</f>
        <v>9.2377620681857628</v>
      </c>
      <c r="AE30" s="36">
        <f>('ICI - original'!AI30/'ICI - original'!AE30-1)*100</f>
        <v>16.036644012828116</v>
      </c>
      <c r="AF30" s="56">
        <f>('ICI - original'!AJ30/'ICI - original'!AF30-1)*100</f>
        <v>6.4576412552621143</v>
      </c>
      <c r="AG30" s="56">
        <f>('ICI - original'!AK30/'ICI - original'!AG30-1)*100</f>
        <v>-3.3020472025357961E-3</v>
      </c>
      <c r="AH30" s="56">
        <f>('ICI - original'!AL30/'ICI - original'!AH30-1)*100</f>
        <v>10.775475984093653</v>
      </c>
      <c r="AI30" s="56">
        <f>('ICI - original'!AM30/'ICI - original'!AI30-1)*100</f>
        <v>13.20518094629457</v>
      </c>
      <c r="AJ30" s="56">
        <f>('ICI - original'!AN30/'ICI - original'!AJ30-1)*100</f>
        <v>27.268754735252298</v>
      </c>
      <c r="AK30" s="56">
        <f>('ICI - original'!AO30/'ICI - original'!AK30-1)*100</f>
        <v>42.25224453241956</v>
      </c>
      <c r="AL30" s="56">
        <f>('ICI - original'!AP30/'ICI - original'!AL30-1)*100</f>
        <v>38.904359933451424</v>
      </c>
      <c r="AM30" s="56">
        <f>('ICI - original'!AQ30/'ICI - original'!AM30-1)*100</f>
        <v>28.507437566260752</v>
      </c>
      <c r="AN30" s="56">
        <f>('ICI - original'!AR30/'ICI - original'!AN30-1)*100</f>
        <v>4.8201621339676981</v>
      </c>
      <c r="AO30" s="56">
        <f>('ICI - original'!AS30/'ICI - original'!AO30-1)*100</f>
        <v>-13.751940713852029</v>
      </c>
    </row>
    <row r="31" spans="1:41" ht="5.25" customHeight="1" x14ac:dyDescent="0.2">
      <c r="B31" s="5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55"/>
      <c r="AG31" s="55"/>
      <c r="AH31" s="55"/>
      <c r="AI31" s="55"/>
      <c r="AJ31" s="55"/>
      <c r="AK31" s="55"/>
      <c r="AL31" s="55"/>
      <c r="AM31" s="55"/>
      <c r="AN31" s="55"/>
      <c r="AO31" s="55"/>
    </row>
    <row r="32" spans="1:41" x14ac:dyDescent="0.2">
      <c r="B32" s="35" t="s">
        <v>32</v>
      </c>
      <c r="C32" s="36">
        <f>('ICI - original'!G32/'ICI - original'!C32-1)*100</f>
        <v>-1.6130924316910211</v>
      </c>
      <c r="D32" s="36">
        <f>('ICI - original'!H32/'ICI - original'!D32-1)*100</f>
        <v>-6.563587090273959</v>
      </c>
      <c r="E32" s="36">
        <f>('ICI - original'!I32/'ICI - original'!E32-1)*100</f>
        <v>-8.8714007704141515</v>
      </c>
      <c r="F32" s="36">
        <f>('ICI - original'!J32/'ICI - original'!F32-1)*100</f>
        <v>-11.697309267853717</v>
      </c>
      <c r="G32" s="36">
        <f>('ICI - original'!K32/'ICI - original'!G32-1)*100</f>
        <v>-11.149706694055361</v>
      </c>
      <c r="H32" s="36">
        <f>('ICI - original'!L32/'ICI - original'!H32-1)*100</f>
        <v>-8.4397256083339141</v>
      </c>
      <c r="I32" s="36">
        <f>('ICI - original'!M32/'ICI - original'!I32-1)*100</f>
        <v>-2.4457894428712046</v>
      </c>
      <c r="J32" s="36">
        <f>('ICI - original'!N32/'ICI - original'!J32-1)*100</f>
        <v>30.214709309831058</v>
      </c>
      <c r="K32" s="36">
        <f>('ICI - original'!O32/'ICI - original'!K32-1)*100</f>
        <v>27.930121945041432</v>
      </c>
      <c r="L32" s="36">
        <f>('ICI - original'!P32/'ICI - original'!L32-1)*100</f>
        <v>16.325600493447002</v>
      </c>
      <c r="M32" s="36">
        <f>('ICI - original'!Q32/'ICI - original'!M32-1)*100</f>
        <v>2.5570821257801857</v>
      </c>
      <c r="N32" s="36">
        <f>('ICI - original'!R32/'ICI - original'!N32-1)*100</f>
        <v>-23.588956794611693</v>
      </c>
      <c r="O32" s="36">
        <f>('ICI - original'!S32/'ICI - original'!O32-1)*100</f>
        <v>-17.634912410090998</v>
      </c>
      <c r="P32" s="36">
        <f>('ICI - original'!T32/'ICI - original'!P32-1)*100</f>
        <v>-8.7837638503246112</v>
      </c>
      <c r="Q32" s="36">
        <f>('ICI - original'!U32/'ICI - original'!Q32-1)*100</f>
        <v>-2.4569474121863721</v>
      </c>
      <c r="R32" s="36">
        <f>('ICI - original'!V32/'ICI - original'!R32-1)*100</f>
        <v>2.2365110380446307</v>
      </c>
      <c r="S32" s="36">
        <f>('ICI - original'!W32/'ICI - original'!S32-1)*100</f>
        <v>-1.7068940846203029</v>
      </c>
      <c r="T32" s="36">
        <f>('ICI - original'!X32/'ICI - original'!T32-1)*100</f>
        <v>-2.996032028992357</v>
      </c>
      <c r="U32" s="36">
        <f>('ICI - original'!Y32/'ICI - original'!U32-1)*100</f>
        <v>2.1937587343832554</v>
      </c>
      <c r="V32" s="36">
        <f>('ICI - original'!Z32/'ICI - original'!V32-1)*100</f>
        <v>13.195749999114902</v>
      </c>
      <c r="W32" s="36">
        <f>('ICI - original'!AA32/'ICI - original'!W32-1)*100</f>
        <v>11.007524161528238</v>
      </c>
      <c r="X32" s="36">
        <f>('ICI - original'!AB32/'ICI - original'!X32-1)*100</f>
        <v>24.49424269964371</v>
      </c>
      <c r="Y32" s="36">
        <f>('ICI - original'!AC32/'ICI - original'!Y32-1)*100</f>
        <v>25.302308599000046</v>
      </c>
      <c r="Z32" s="36">
        <f>('ICI - original'!AD32/'ICI - original'!Z32-1)*100</f>
        <v>16.191384116754428</v>
      </c>
      <c r="AA32" s="36">
        <f>('ICI - original'!AE32/'ICI - original'!AA32-1)*100</f>
        <v>13.827974983065715</v>
      </c>
      <c r="AB32" s="36">
        <f>('ICI - original'!AF32/'ICI - original'!AB32-1)*100</f>
        <v>5.8070466042259072</v>
      </c>
      <c r="AC32" s="36">
        <f>('ICI - original'!AG32/'ICI - original'!AC32-1)*100</f>
        <v>13.341450913716058</v>
      </c>
      <c r="AD32" s="36">
        <f>('ICI - original'!AH32/'ICI - original'!AD32-1)*100</f>
        <v>10.61600232815001</v>
      </c>
      <c r="AE32" s="36">
        <f>('ICI - original'!AI32/'ICI - original'!AE32-1)*100</f>
        <v>19.131250354598038</v>
      </c>
      <c r="AF32" s="56">
        <f>('ICI - original'!AJ32/'ICI - original'!AF32-1)*100</f>
        <v>9.5692288385409654</v>
      </c>
      <c r="AG32" s="56">
        <f>('ICI - original'!AK32/'ICI - original'!AG32-1)*100</f>
        <v>0.90524353932814883</v>
      </c>
      <c r="AH32" s="56">
        <f>('ICI - original'!AL32/'ICI - original'!AH32-1)*100</f>
        <v>11.193902159020519</v>
      </c>
      <c r="AI32" s="56">
        <f>('ICI - original'!AM32/'ICI - original'!AI32-1)*100</f>
        <v>15.157875466308091</v>
      </c>
      <c r="AJ32" s="56">
        <f>('ICI - original'!AN32/'ICI - original'!AJ32-1)*100</f>
        <v>31.02652357018507</v>
      </c>
      <c r="AK32" s="56">
        <f>('ICI - original'!AO32/'ICI - original'!AK32-1)*100</f>
        <v>47.469052072720054</v>
      </c>
      <c r="AL32" s="56">
        <f>('ICI - original'!AP32/'ICI - original'!AL32-1)*100</f>
        <v>43.384913950821868</v>
      </c>
      <c r="AM32" s="56">
        <f>('ICI - original'!AQ32/'ICI - original'!AM32-1)*100</f>
        <v>31.897318144213394</v>
      </c>
      <c r="AN32" s="56">
        <f>('ICI - original'!AR32/'ICI - original'!AN32-1)*100</f>
        <v>10.819059729425785</v>
      </c>
      <c r="AO32" s="56">
        <f>('ICI - original'!AS32/'ICI - original'!AO32-1)*100</f>
        <v>-10.273489688463954</v>
      </c>
    </row>
    <row r="33" spans="2:26" x14ac:dyDescent="0.2">
      <c r="X33" s="29"/>
      <c r="Y33" s="29"/>
      <c r="Z33" s="29"/>
    </row>
    <row r="34" spans="2:26" x14ac:dyDescent="0.2">
      <c r="B34" s="23" t="s">
        <v>60</v>
      </c>
    </row>
  </sheetData>
  <mergeCells count="4">
    <mergeCell ref="B9:B10"/>
    <mergeCell ref="B25:B26"/>
    <mergeCell ref="C25:AO25"/>
    <mergeCell ref="C9:AO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tabSelected="1" zoomScale="70" zoomScaleNormal="70" workbookViewId="0">
      <pane xSplit="1" ySplit="10" topLeftCell="B14" activePane="bottomRight" state="frozen"/>
      <selection pane="topRight" activeCell="B1" sqref="B1"/>
      <selection pane="bottomLeft" activeCell="A8" sqref="A8"/>
      <selection pane="bottomRight" activeCell="T34" sqref="T34"/>
    </sheetView>
  </sheetViews>
  <sheetFormatPr defaultRowHeight="14.25" x14ac:dyDescent="0.2"/>
  <cols>
    <col min="1" max="1" width="44.42578125" style="23" customWidth="1"/>
    <col min="2" max="4" width="8.42578125" style="23" customWidth="1"/>
    <col min="5" max="16384" width="9.140625" style="23"/>
  </cols>
  <sheetData>
    <row r="1" spans="1:2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20"/>
      <c r="R1" s="20"/>
      <c r="S1" s="20"/>
      <c r="T1" s="20"/>
      <c r="U1" s="20"/>
    </row>
    <row r="2" spans="1:24" x14ac:dyDescent="0.2"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20"/>
      <c r="R2" s="20"/>
      <c r="S2" s="20"/>
      <c r="T2" s="20"/>
      <c r="U2" s="20"/>
    </row>
    <row r="3" spans="1:24" x14ac:dyDescent="0.2"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20"/>
      <c r="R3" s="20"/>
      <c r="S3" s="20"/>
      <c r="T3" s="20"/>
      <c r="U3" s="20"/>
    </row>
    <row r="4" spans="1:24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0"/>
      <c r="R4" s="20"/>
      <c r="S4" s="20"/>
      <c r="T4" s="20"/>
      <c r="U4" s="20"/>
    </row>
    <row r="5" spans="1:24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0"/>
    </row>
    <row r="6" spans="1:24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20"/>
      <c r="S6" s="20"/>
      <c r="T6" s="20"/>
      <c r="U6" s="20"/>
    </row>
    <row r="7" spans="1:24" ht="23.25" customHeight="1" x14ac:dyDescent="0.4">
      <c r="A7" s="21" t="s">
        <v>44</v>
      </c>
      <c r="B7" s="21"/>
      <c r="C7" s="21"/>
      <c r="D7" s="21"/>
      <c r="U7" s="62"/>
      <c r="V7" s="62"/>
      <c r="W7" s="62"/>
      <c r="X7" s="62"/>
    </row>
    <row r="8" spans="1:24" x14ac:dyDescent="0.2">
      <c r="A8" s="22" t="s">
        <v>50</v>
      </c>
      <c r="B8" s="22"/>
      <c r="C8" s="22"/>
      <c r="D8" s="22"/>
      <c r="U8" s="62"/>
      <c r="V8" s="62"/>
      <c r="W8" s="62"/>
      <c r="X8" s="62"/>
    </row>
    <row r="9" spans="1:24" ht="36" customHeight="1" x14ac:dyDescent="0.2">
      <c r="A9" s="90" t="s">
        <v>43</v>
      </c>
      <c r="B9" s="105" t="s">
        <v>13</v>
      </c>
      <c r="C9" s="106"/>
      <c r="D9" s="106"/>
      <c r="E9" s="106"/>
      <c r="F9" s="106"/>
      <c r="G9" s="106"/>
      <c r="H9" s="106"/>
      <c r="I9" s="106"/>
      <c r="J9" s="106"/>
      <c r="K9" s="107"/>
      <c r="L9" s="111" t="s">
        <v>64</v>
      </c>
      <c r="M9" s="112"/>
      <c r="N9" s="112"/>
      <c r="O9" s="112"/>
      <c r="P9" s="112"/>
      <c r="Q9" s="112"/>
      <c r="R9" s="112"/>
      <c r="S9" s="112"/>
      <c r="T9" s="113"/>
      <c r="U9" s="62"/>
      <c r="V9" s="62"/>
      <c r="W9" s="62"/>
      <c r="X9" s="62"/>
    </row>
    <row r="10" spans="1:24" x14ac:dyDescent="0.2">
      <c r="A10" s="90"/>
      <c r="B10" s="30">
        <v>2006</v>
      </c>
      <c r="C10" s="30">
        <v>2007</v>
      </c>
      <c r="D10" s="30">
        <v>2008</v>
      </c>
      <c r="E10" s="30">
        <v>2009</v>
      </c>
      <c r="F10" s="30">
        <v>2010</v>
      </c>
      <c r="G10" s="30">
        <v>2011</v>
      </c>
      <c r="H10" s="30">
        <v>2012</v>
      </c>
      <c r="I10" s="30">
        <v>2013</v>
      </c>
      <c r="J10" s="30">
        <v>2014</v>
      </c>
      <c r="K10" s="30">
        <v>2015</v>
      </c>
      <c r="L10" s="30">
        <v>2007</v>
      </c>
      <c r="M10" s="30">
        <v>2008</v>
      </c>
      <c r="N10" s="30">
        <v>2009</v>
      </c>
      <c r="O10" s="30">
        <v>2010</v>
      </c>
      <c r="P10" s="30">
        <v>2011</v>
      </c>
      <c r="Q10" s="30">
        <v>2012</v>
      </c>
      <c r="R10" s="30">
        <v>2013</v>
      </c>
      <c r="S10" s="30">
        <v>2014</v>
      </c>
      <c r="T10" s="30">
        <v>2015</v>
      </c>
      <c r="U10" s="31"/>
      <c r="V10" s="31"/>
      <c r="W10" s="31"/>
      <c r="X10" s="62"/>
    </row>
    <row r="11" spans="1:24" ht="5.25" customHeight="1" x14ac:dyDescent="0.2">
      <c r="A11" s="33"/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3"/>
      <c r="S11" s="64"/>
      <c r="T11" s="64"/>
      <c r="U11" s="64"/>
      <c r="V11" s="64"/>
      <c r="W11" s="64"/>
      <c r="X11" s="62"/>
    </row>
    <row r="12" spans="1:24" x14ac:dyDescent="0.2">
      <c r="A12" s="40" t="s">
        <v>45</v>
      </c>
      <c r="B12" s="73">
        <f>AVERAGE('ICI - original'!C12:F12)</f>
        <v>99.999545097759636</v>
      </c>
      <c r="C12" s="73">
        <f>AVERAGE('ICI - original'!G12:J12)</f>
        <v>102.04188228832996</v>
      </c>
      <c r="D12" s="73">
        <f>AVERAGE('ICI - original'!K12:N12)</f>
        <v>110.38137378129801</v>
      </c>
      <c r="E12" s="76">
        <f>AVERAGE('ICI - original'!O12:R12)</f>
        <v>108.29324938989424</v>
      </c>
      <c r="F12" s="41">
        <f>AVERAGE('ICI - original'!S12:V12)</f>
        <v>110.31551119215787</v>
      </c>
      <c r="G12" s="41">
        <f>AVERAGE('ICI - original'!W12:Z12)</f>
        <v>116.16179326042209</v>
      </c>
      <c r="H12" s="41">
        <f>AVERAGE('ICI - original'!AA12:AD12)</f>
        <v>122.26867259394692</v>
      </c>
      <c r="I12" s="41">
        <f>AVERAGE('ICI - original'!AE12:AH12)</f>
        <v>127.38087560284593</v>
      </c>
      <c r="J12" s="41">
        <f>AVERAGE('ICI - original'!AI12:AL12)</f>
        <v>133.60638635190639</v>
      </c>
      <c r="K12" s="41">
        <f>AVERAGE('ICI - original'!AM12:AP12)</f>
        <v>144.64018108054128</v>
      </c>
      <c r="L12" s="41">
        <f t="shared" ref="L12:T12" si="0">(C12/B12-1)*100</f>
        <v>2.0423464812502123</v>
      </c>
      <c r="M12" s="41">
        <f t="shared" si="0"/>
        <v>8.1726162884804054</v>
      </c>
      <c r="N12" s="41">
        <f t="shared" si="0"/>
        <v>-1.8917361868869609</v>
      </c>
      <c r="O12" s="41">
        <f t="shared" si="0"/>
        <v>1.8673941484411039</v>
      </c>
      <c r="P12" s="41">
        <f t="shared" si="0"/>
        <v>5.2996011214421213</v>
      </c>
      <c r="Q12" s="41">
        <f t="shared" si="0"/>
        <v>5.2572185415852513</v>
      </c>
      <c r="R12" s="54">
        <f t="shared" si="0"/>
        <v>4.1811225234092309</v>
      </c>
      <c r="S12" s="54">
        <f t="shared" si="0"/>
        <v>4.8873197955324521</v>
      </c>
      <c r="T12" s="54">
        <f t="shared" si="0"/>
        <v>8.2584336197619521</v>
      </c>
      <c r="U12" s="65"/>
      <c r="V12" s="65"/>
      <c r="W12" s="65"/>
      <c r="X12" s="62"/>
    </row>
    <row r="13" spans="1:24" ht="5.25" customHeight="1" x14ac:dyDescent="0.2">
      <c r="A13" s="42"/>
      <c r="B13" s="74"/>
      <c r="C13" s="74"/>
      <c r="D13" s="74"/>
      <c r="E13" s="77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5"/>
      <c r="S13" s="55"/>
      <c r="T13" s="55"/>
      <c r="U13" s="66"/>
      <c r="V13" s="66"/>
      <c r="W13" s="66"/>
      <c r="X13" s="62"/>
    </row>
    <row r="14" spans="1:24" x14ac:dyDescent="0.2">
      <c r="A14" s="35" t="s">
        <v>0</v>
      </c>
      <c r="B14" s="70">
        <f>AVERAGE('ICI - original'!C14:F14)</f>
        <v>99.999328061683357</v>
      </c>
      <c r="C14" s="70">
        <f>AVERAGE('ICI - original'!G14:J14)</f>
        <v>102.19361999072643</v>
      </c>
      <c r="D14" s="70">
        <f>AVERAGE('ICI - original'!K14:N14)</f>
        <v>110.78401224505359</v>
      </c>
      <c r="E14" s="78">
        <f>AVERAGE('ICI - original'!O14:R14)</f>
        <v>110.62920446246802</v>
      </c>
      <c r="F14" s="36">
        <f>AVERAGE('ICI - original'!S14:V14)</f>
        <v>114.75626095029679</v>
      </c>
      <c r="G14" s="36">
        <f>AVERAGE('ICI - original'!W14:Z14)</f>
        <v>122.38427394601578</v>
      </c>
      <c r="H14" s="36">
        <f>AVERAGE('ICI - original'!AA14:AD14)</f>
        <v>132.82484919379425</v>
      </c>
      <c r="I14" s="36">
        <f>AVERAGE('ICI - original'!AE14:AH14)</f>
        <v>141.03281535214359</v>
      </c>
      <c r="J14" s="36">
        <f>AVERAGE('ICI - original'!AI14:AL14)</f>
        <v>150.06169403344649</v>
      </c>
      <c r="K14" s="36">
        <f>AVERAGE('ICI - original'!AM14:AP14)</f>
        <v>165.78826660117159</v>
      </c>
      <c r="L14" s="36">
        <f t="shared" ref="L14:O19" si="1">(C14/B14-1)*100</f>
        <v>2.1943066734303907</v>
      </c>
      <c r="M14" s="36">
        <f t="shared" si="1"/>
        <v>8.4059966317923784</v>
      </c>
      <c r="N14" s="36">
        <f t="shared" si="1"/>
        <v>-0.13973837871400496</v>
      </c>
      <c r="O14" s="36">
        <f t="shared" si="1"/>
        <v>3.7305307471761751</v>
      </c>
      <c r="P14" s="36">
        <f t="shared" ref="P14:T19" si="2">(G14/F14-1)*100</f>
        <v>6.6471431994658881</v>
      </c>
      <c r="Q14" s="36">
        <f t="shared" si="2"/>
        <v>8.5309778055175922</v>
      </c>
      <c r="R14" s="56">
        <f t="shared" si="2"/>
        <v>6.1795411085870944</v>
      </c>
      <c r="S14" s="56">
        <f t="shared" si="2"/>
        <v>6.4019701079913727</v>
      </c>
      <c r="T14" s="56">
        <f t="shared" si="2"/>
        <v>10.480071326010677</v>
      </c>
      <c r="U14" s="66"/>
      <c r="V14" s="66"/>
      <c r="W14" s="66"/>
      <c r="X14" s="62"/>
    </row>
    <row r="15" spans="1:24" x14ac:dyDescent="0.2">
      <c r="A15" s="44" t="s">
        <v>33</v>
      </c>
      <c r="B15" s="71">
        <f>AVERAGE('ICI - original'!C15:F15)</f>
        <v>100.00352236624866</v>
      </c>
      <c r="C15" s="71">
        <f>AVERAGE('ICI - original'!G15:J15)</f>
        <v>105.16500759156114</v>
      </c>
      <c r="D15" s="71">
        <f>AVERAGE('ICI - original'!K15:N15)</f>
        <v>112.25508011254396</v>
      </c>
      <c r="E15" s="79">
        <f>AVERAGE('ICI - original'!O15:R15)</f>
        <v>119.02517662461258</v>
      </c>
      <c r="F15" s="45">
        <f>AVERAGE('ICI - original'!S15:V15)</f>
        <v>125.40749313785449</v>
      </c>
      <c r="G15" s="45">
        <f>AVERAGE('ICI - original'!W15:Z15)</f>
        <v>138.44330614765244</v>
      </c>
      <c r="H15" s="45">
        <f>AVERAGE('ICI - original'!AA15:AD15)</f>
        <v>153.90424418686572</v>
      </c>
      <c r="I15" s="45">
        <f>AVERAGE('ICI - original'!AE15:AH15)</f>
        <v>166.02319064874607</v>
      </c>
      <c r="J15" s="45">
        <f>AVERAGE('ICI - original'!AI15:AL15)</f>
        <v>179.16627925382457</v>
      </c>
      <c r="K15" s="45">
        <f>AVERAGE('ICI - original'!AM15:AP15)</f>
        <v>196.38271485638813</v>
      </c>
      <c r="L15" s="45">
        <f t="shared" si="1"/>
        <v>5.1613034253026324</v>
      </c>
      <c r="M15" s="45">
        <f t="shared" si="1"/>
        <v>6.7418551886756717</v>
      </c>
      <c r="N15" s="45">
        <f t="shared" si="1"/>
        <v>6.0309934350241345</v>
      </c>
      <c r="O15" s="45">
        <f t="shared" si="1"/>
        <v>5.3621567253546498</v>
      </c>
      <c r="P15" s="45">
        <f t="shared" si="2"/>
        <v>10.394764047685978</v>
      </c>
      <c r="Q15" s="45">
        <f t="shared" si="2"/>
        <v>11.167703567208886</v>
      </c>
      <c r="R15" s="57">
        <f t="shared" si="2"/>
        <v>7.8743419493785272</v>
      </c>
      <c r="S15" s="57">
        <f t="shared" si="2"/>
        <v>7.9164173111726521</v>
      </c>
      <c r="T15" s="57">
        <f t="shared" si="2"/>
        <v>9.6091941375715315</v>
      </c>
      <c r="U15" s="66"/>
      <c r="V15" s="66"/>
      <c r="W15" s="66"/>
      <c r="X15" s="62"/>
    </row>
    <row r="16" spans="1:24" x14ac:dyDescent="0.2">
      <c r="A16" s="44" t="s">
        <v>34</v>
      </c>
      <c r="B16" s="71">
        <f>AVERAGE('ICI - original'!C16:F16)</f>
        <v>99.998278730948257</v>
      </c>
      <c r="C16" s="71">
        <f>AVERAGE('ICI - original'!G16:J16)</f>
        <v>101.34501045476868</v>
      </c>
      <c r="D16" s="71">
        <f>AVERAGE('ICI - original'!K16:N16)</f>
        <v>110.61597074000282</v>
      </c>
      <c r="E16" s="79">
        <f>AVERAGE('ICI - original'!O16:R16)</f>
        <v>108.58427942925975</v>
      </c>
      <c r="F16" s="45">
        <f>AVERAGE('ICI - original'!S16:V16)</f>
        <v>112.09902065966455</v>
      </c>
      <c r="G16" s="45">
        <f>AVERAGE('ICI - original'!W16:Z16)</f>
        <v>118.49783562157398</v>
      </c>
      <c r="H16" s="45">
        <f>AVERAGE('ICI - original'!AA16:AD16)</f>
        <v>128.00203793362954</v>
      </c>
      <c r="I16" s="45">
        <f>AVERAGE('ICI - original'!AE16:AH16)</f>
        <v>136.37086576756676</v>
      </c>
      <c r="J16" s="45">
        <f>AVERAGE('ICI - original'!AI16:AL16)</f>
        <v>144.09130375631048</v>
      </c>
      <c r="K16" s="45">
        <f>AVERAGE('ICI - original'!AM16:AP16)</f>
        <v>157.48998471612219</v>
      </c>
      <c r="L16" s="45">
        <f t="shared" si="1"/>
        <v>1.346754905095815</v>
      </c>
      <c r="M16" s="45">
        <f t="shared" si="1"/>
        <v>9.1479198074303483</v>
      </c>
      <c r="N16" s="45">
        <f t="shared" si="1"/>
        <v>-1.8367070298722532</v>
      </c>
      <c r="O16" s="45">
        <f t="shared" si="1"/>
        <v>3.2368785323980243</v>
      </c>
      <c r="P16" s="45">
        <f t="shared" si="2"/>
        <v>5.7081809673756201</v>
      </c>
      <c r="Q16" s="45">
        <f t="shared" si="2"/>
        <v>8.0205703861186741</v>
      </c>
      <c r="R16" s="57">
        <f t="shared" si="2"/>
        <v>6.5380426507557265</v>
      </c>
      <c r="S16" s="57">
        <f t="shared" si="2"/>
        <v>5.6613543848160308</v>
      </c>
      <c r="T16" s="57">
        <f t="shared" si="2"/>
        <v>9.2987436510892927</v>
      </c>
      <c r="U16" s="66"/>
      <c r="V16" s="66"/>
      <c r="W16" s="66"/>
      <c r="X16" s="62"/>
    </row>
    <row r="17" spans="1:24" x14ac:dyDescent="0.2">
      <c r="A17" s="46" t="s">
        <v>35</v>
      </c>
      <c r="B17" s="72">
        <f>AVERAGE('ICI - original'!C17:F17)</f>
        <v>100</v>
      </c>
      <c r="C17" s="72">
        <f>AVERAGE('ICI - original'!G17:J17)</f>
        <v>101.95929474487734</v>
      </c>
      <c r="D17" s="72">
        <f>AVERAGE('ICI - original'!K17:N17)</f>
        <v>110.76385517356587</v>
      </c>
      <c r="E17" s="80">
        <f>AVERAGE('ICI - original'!O17:R17)</f>
        <v>108.30323514643165</v>
      </c>
      <c r="F17" s="47">
        <f>AVERAGE('ICI - original'!S17:V17)</f>
        <v>114.21022496167969</v>
      </c>
      <c r="G17" s="47">
        <f>AVERAGE('ICI - original'!W17:Z17)</f>
        <v>120.43116371204259</v>
      </c>
      <c r="H17" s="47">
        <f>AVERAGE('ICI - original'!AA17:AD17)</f>
        <v>128.59796950664571</v>
      </c>
      <c r="I17" s="47">
        <f>AVERAGE('ICI - original'!AE17:AH17)</f>
        <v>136.61753530519155</v>
      </c>
      <c r="J17" s="47">
        <f>AVERAGE('ICI - original'!AI17:AL17)</f>
        <v>144.11995119067504</v>
      </c>
      <c r="K17" s="47">
        <f>AVERAGE('ICI - original'!AM17:AP17)</f>
        <v>152.30084506463515</v>
      </c>
      <c r="L17" s="47">
        <f t="shared" si="1"/>
        <v>1.959294744877349</v>
      </c>
      <c r="M17" s="47">
        <f t="shared" si="1"/>
        <v>8.6353681150103121</v>
      </c>
      <c r="N17" s="47">
        <f t="shared" si="1"/>
        <v>-2.2215008887858434</v>
      </c>
      <c r="O17" s="47">
        <f t="shared" si="1"/>
        <v>5.4541212986495502</v>
      </c>
      <c r="P17" s="47">
        <f t="shared" si="2"/>
        <v>5.4469192687871759</v>
      </c>
      <c r="Q17" s="47">
        <f t="shared" si="2"/>
        <v>6.7813060530830693</v>
      </c>
      <c r="R17" s="58">
        <f t="shared" si="2"/>
        <v>6.2361527396677996</v>
      </c>
      <c r="S17" s="58">
        <f t="shared" si="2"/>
        <v>5.4915467979449017</v>
      </c>
      <c r="T17" s="58">
        <f t="shared" si="2"/>
        <v>5.6764478522037143</v>
      </c>
      <c r="U17" s="67"/>
      <c r="V17" s="67"/>
      <c r="W17" s="67"/>
      <c r="X17" s="62"/>
    </row>
    <row r="18" spans="1:24" x14ac:dyDescent="0.2">
      <c r="A18" s="46" t="s">
        <v>36</v>
      </c>
      <c r="B18" s="72">
        <f>AVERAGE('ICI - original'!C18:F18)</f>
        <v>99.987362194921062</v>
      </c>
      <c r="C18" s="72">
        <f>AVERAGE('ICI - original'!G18:J18)</f>
        <v>97.449131087691882</v>
      </c>
      <c r="D18" s="72">
        <f>AVERAGE('ICI - original'!K18:N18)</f>
        <v>109.67806638088561</v>
      </c>
      <c r="E18" s="80">
        <f>AVERAGE('ICI - original'!O18:R18)</f>
        <v>110.36670271491998</v>
      </c>
      <c r="F18" s="47">
        <f>AVERAGE('ICI - original'!S18:V18)</f>
        <v>98.709459161274751</v>
      </c>
      <c r="G18" s="47">
        <f>AVERAGE('ICI - original'!W18:Z18)</f>
        <v>106.23639065427005</v>
      </c>
      <c r="H18" s="47">
        <f>AVERAGE('ICI - original'!AA18:AD18)</f>
        <v>124.22255413941977</v>
      </c>
      <c r="I18" s="47">
        <f>AVERAGE('ICI - original'!AE18:AH18)</f>
        <v>134.80645206271859</v>
      </c>
      <c r="J18" s="47">
        <f>AVERAGE('ICI - original'!AI18:AL18)</f>
        <v>143.9096176050322</v>
      </c>
      <c r="K18" s="47">
        <f>AVERAGE('ICI - original'!AM18:AP18)</f>
        <v>190.40025513429029</v>
      </c>
      <c r="L18" s="47">
        <f t="shared" si="1"/>
        <v>-2.5385519244732202</v>
      </c>
      <c r="M18" s="47">
        <f t="shared" si="1"/>
        <v>12.549044980390068</v>
      </c>
      <c r="N18" s="47">
        <f t="shared" si="1"/>
        <v>0.62787060052909016</v>
      </c>
      <c r="O18" s="47">
        <f t="shared" si="1"/>
        <v>-10.562283068070077</v>
      </c>
      <c r="P18" s="47">
        <f t="shared" si="2"/>
        <v>7.6253396148159958</v>
      </c>
      <c r="Q18" s="47">
        <f t="shared" si="2"/>
        <v>16.930322438836342</v>
      </c>
      <c r="R18" s="58">
        <f t="shared" si="2"/>
        <v>8.5201097309753457</v>
      </c>
      <c r="S18" s="58">
        <f t="shared" si="2"/>
        <v>6.7527669507082333</v>
      </c>
      <c r="T18" s="58">
        <f t="shared" si="2"/>
        <v>32.305441639664558</v>
      </c>
      <c r="U18" s="67"/>
      <c r="V18" s="67"/>
      <c r="W18" s="67"/>
      <c r="X18" s="62"/>
    </row>
    <row r="19" spans="1:24" x14ac:dyDescent="0.2">
      <c r="A19" s="44" t="s">
        <v>37</v>
      </c>
      <c r="B19" s="71">
        <f>AVERAGE('ICI - original'!C19:F19)</f>
        <v>99.999999999999986</v>
      </c>
      <c r="C19" s="71">
        <f>AVERAGE('ICI - original'!G19:J19)</f>
        <v>104.55640739696288</v>
      </c>
      <c r="D19" s="71">
        <f>AVERAGE('ICI - original'!K19:N19)</f>
        <v>107.43381171112168</v>
      </c>
      <c r="E19" s="79">
        <f>AVERAGE('ICI - original'!O19:R19)</f>
        <v>110.97772489141401</v>
      </c>
      <c r="F19" s="45">
        <f>AVERAGE('ICI - original'!S19:V19)</f>
        <v>116.32842553615109</v>
      </c>
      <c r="G19" s="45">
        <f>AVERAGE('ICI - original'!W19:Z19)</f>
        <v>122.60436600741613</v>
      </c>
      <c r="H19" s="45">
        <f>AVERAGE('ICI - original'!AA19:AD19)</f>
        <v>128.11833786532173</v>
      </c>
      <c r="I19" s="45">
        <f>AVERAGE('ICI - original'!AE19:AH19)</f>
        <v>116.52475313215886</v>
      </c>
      <c r="J19" s="45">
        <f>AVERAGE('ICI - original'!AI19:AL19)</f>
        <v>131.21792781673807</v>
      </c>
      <c r="K19" s="45">
        <f>AVERAGE('ICI - original'!AM19:AP19)</f>
        <v>182.23961445937564</v>
      </c>
      <c r="L19" s="45">
        <f t="shared" si="1"/>
        <v>4.5564073969629026</v>
      </c>
      <c r="M19" s="45">
        <f t="shared" si="1"/>
        <v>2.7520114604113521</v>
      </c>
      <c r="N19" s="45">
        <f t="shared" si="1"/>
        <v>3.2986944462340739</v>
      </c>
      <c r="O19" s="45">
        <f t="shared" si="1"/>
        <v>4.8214185774419605</v>
      </c>
      <c r="P19" s="45">
        <f t="shared" si="2"/>
        <v>5.39501883769129</v>
      </c>
      <c r="Q19" s="45">
        <f t="shared" si="2"/>
        <v>4.4973699040799842</v>
      </c>
      <c r="R19" s="57">
        <f t="shared" si="2"/>
        <v>-9.0491220275977007</v>
      </c>
      <c r="S19" s="57">
        <f t="shared" si="2"/>
        <v>12.609487932503626</v>
      </c>
      <c r="T19" s="57">
        <f t="shared" si="2"/>
        <v>38.883167484473333</v>
      </c>
      <c r="U19" s="66"/>
      <c r="V19" s="66"/>
      <c r="W19" s="66"/>
      <c r="X19" s="62"/>
    </row>
    <row r="20" spans="1:24" ht="5.25" customHeight="1" x14ac:dyDescent="0.2">
      <c r="A20" s="44"/>
      <c r="B20" s="71"/>
      <c r="C20" s="71"/>
      <c r="D20" s="71"/>
      <c r="E20" s="79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57"/>
      <c r="S20" s="57"/>
      <c r="T20" s="57"/>
      <c r="U20" s="66"/>
      <c r="V20" s="66"/>
      <c r="W20" s="66"/>
      <c r="X20" s="62"/>
    </row>
    <row r="21" spans="1:24" x14ac:dyDescent="0.2">
      <c r="A21" s="35" t="s">
        <v>29</v>
      </c>
      <c r="B21" s="70">
        <f>AVERAGE('ICI - original'!C21:F21)</f>
        <v>99.999999999999986</v>
      </c>
      <c r="C21" s="70">
        <f>AVERAGE('ICI - original'!G21:J21)</f>
        <v>84.26433545710475</v>
      </c>
      <c r="D21" s="70">
        <f>AVERAGE('ICI - original'!K21:N21)</f>
        <v>90.499333234553248</v>
      </c>
      <c r="E21" s="78">
        <f>AVERAGE('ICI - original'!O21:R21)</f>
        <v>84.599199881463917</v>
      </c>
      <c r="F21" s="36">
        <f>AVERAGE('ICI - original'!S21:V21)</f>
        <v>77.964142835975679</v>
      </c>
      <c r="G21" s="36">
        <f>AVERAGE('ICI - original'!W21:Z21)</f>
        <v>80.27559638464956</v>
      </c>
      <c r="H21" s="36">
        <f>AVERAGE('ICI - original'!AA21:AD21)</f>
        <v>62.678915394873307</v>
      </c>
      <c r="I21" s="36">
        <f>AVERAGE('ICI - original'!AE21:AH21)</f>
        <v>62.981182397392196</v>
      </c>
      <c r="J21" s="36">
        <f>AVERAGE('ICI - original'!AI21:AL21)</f>
        <v>76.076455771225355</v>
      </c>
      <c r="K21" s="36">
        <f>AVERAGE('ICI - original'!AM21:AP21)</f>
        <v>88.484219884427318</v>
      </c>
      <c r="L21" s="36">
        <f t="shared" ref="L21:T21" si="3">(C21/B21-1)*100</f>
        <v>-15.735664542895233</v>
      </c>
      <c r="M21" s="36">
        <f t="shared" si="3"/>
        <v>7.3993318093898308</v>
      </c>
      <c r="N21" s="36">
        <f t="shared" si="3"/>
        <v>-6.519532401191908</v>
      </c>
      <c r="O21" s="36">
        <f t="shared" si="3"/>
        <v>-7.8429312035869669</v>
      </c>
      <c r="P21" s="36">
        <f t="shared" si="3"/>
        <v>2.9647649093466066</v>
      </c>
      <c r="Q21" s="36">
        <f t="shared" si="3"/>
        <v>-21.920336668020223</v>
      </c>
      <c r="R21" s="56">
        <f t="shared" si="3"/>
        <v>0.48224670228358413</v>
      </c>
      <c r="S21" s="56">
        <f t="shared" si="3"/>
        <v>20.792358725826944</v>
      </c>
      <c r="T21" s="56">
        <f t="shared" si="3"/>
        <v>16.309598005609228</v>
      </c>
      <c r="U21" s="66"/>
      <c r="V21" s="66"/>
      <c r="W21" s="66"/>
      <c r="X21" s="62"/>
    </row>
    <row r="22" spans="1:24" ht="5.25" customHeight="1" x14ac:dyDescent="0.2">
      <c r="A22" s="44"/>
      <c r="B22" s="71"/>
      <c r="C22" s="71"/>
      <c r="D22" s="71"/>
      <c r="E22" s="7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7"/>
      <c r="S22" s="57"/>
      <c r="T22" s="57"/>
      <c r="U22" s="66"/>
      <c r="V22" s="66"/>
      <c r="W22" s="66"/>
      <c r="X22" s="62"/>
    </row>
    <row r="23" spans="1:24" x14ac:dyDescent="0.2">
      <c r="A23" s="35" t="s">
        <v>1</v>
      </c>
      <c r="B23" s="70">
        <f>AVERAGE('ICI - original'!C23:F23)</f>
        <v>99.999999999999986</v>
      </c>
      <c r="C23" s="70">
        <f>AVERAGE('ICI - original'!G23:J23)</f>
        <v>105.15108064956149</v>
      </c>
      <c r="D23" s="70">
        <f>AVERAGE('ICI - original'!K23:N23)</f>
        <v>113.27456603690888</v>
      </c>
      <c r="E23" s="78">
        <f>AVERAGE('ICI - original'!O23:R23)</f>
        <v>107.0871125003178</v>
      </c>
      <c r="F23" s="36">
        <f>AVERAGE('ICI - original'!S23:V23)</f>
        <v>105.53119614259347</v>
      </c>
      <c r="G23" s="36">
        <f>AVERAGE('ICI - original'!W23:Z23)</f>
        <v>107.60382663178879</v>
      </c>
      <c r="H23" s="36">
        <f>AVERAGE('ICI - original'!AA23:AD23)</f>
        <v>107.49728582896267</v>
      </c>
      <c r="I23" s="36">
        <f>AVERAGE('ICI - original'!AE23:AH23)</f>
        <v>105.79132200882566</v>
      </c>
      <c r="J23" s="36">
        <f>AVERAGE('ICI - original'!AI23:AL23)</f>
        <v>103.63913827921553</v>
      </c>
      <c r="K23" s="36">
        <f>AVERAGE('ICI - original'!AM23:AP23)</f>
        <v>102.63652199138323</v>
      </c>
      <c r="L23" s="36">
        <f t="shared" ref="L23:T23" si="4">(C23/B23-1)*100</f>
        <v>5.1510806495615125</v>
      </c>
      <c r="M23" s="36">
        <f t="shared" si="4"/>
        <v>7.7255367583150658</v>
      </c>
      <c r="N23" s="36">
        <f t="shared" si="4"/>
        <v>-5.4623502460163786</v>
      </c>
      <c r="O23" s="36">
        <f t="shared" si="4"/>
        <v>-1.4529445433685728</v>
      </c>
      <c r="P23" s="36">
        <f t="shared" si="4"/>
        <v>1.9639979124227658</v>
      </c>
      <c r="Q23" s="36">
        <f t="shared" si="4"/>
        <v>-9.9012094793515804E-2</v>
      </c>
      <c r="R23" s="56">
        <f t="shared" si="4"/>
        <v>-1.5869831568132264</v>
      </c>
      <c r="S23" s="56">
        <f t="shared" si="4"/>
        <v>-2.0343669865762526</v>
      </c>
      <c r="T23" s="56">
        <f t="shared" si="4"/>
        <v>-0.9674108685959304</v>
      </c>
      <c r="U23" s="66"/>
      <c r="V23" s="66"/>
      <c r="W23" s="66"/>
      <c r="X23" s="62"/>
    </row>
    <row r="24" spans="1:24" ht="5.25" customHeight="1" x14ac:dyDescent="0.2">
      <c r="A24" s="37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59"/>
      <c r="S24" s="59"/>
      <c r="T24" s="59"/>
      <c r="U24" s="68"/>
      <c r="V24" s="68"/>
      <c r="W24" s="68"/>
      <c r="X24" s="62"/>
    </row>
    <row r="25" spans="1:24" ht="30.75" customHeight="1" x14ac:dyDescent="0.2">
      <c r="A25" s="90" t="s">
        <v>41</v>
      </c>
      <c r="B25" s="108" t="s">
        <v>13</v>
      </c>
      <c r="C25" s="109"/>
      <c r="D25" s="109"/>
      <c r="E25" s="109"/>
      <c r="F25" s="109"/>
      <c r="G25" s="109"/>
      <c r="H25" s="109"/>
      <c r="I25" s="109"/>
      <c r="J25" s="109"/>
      <c r="K25" s="110"/>
      <c r="L25" s="114" t="s">
        <v>64</v>
      </c>
      <c r="M25" s="115"/>
      <c r="N25" s="115"/>
      <c r="O25" s="115"/>
      <c r="P25" s="115"/>
      <c r="Q25" s="115"/>
      <c r="R25" s="115"/>
      <c r="S25" s="115"/>
      <c r="T25" s="116"/>
      <c r="U25" s="62"/>
      <c r="V25" s="62"/>
      <c r="W25" s="62"/>
      <c r="X25" s="62"/>
    </row>
    <row r="26" spans="1:24" x14ac:dyDescent="0.2">
      <c r="A26" s="90"/>
      <c r="B26" s="30">
        <v>2006</v>
      </c>
      <c r="C26" s="30">
        <v>2007</v>
      </c>
      <c r="D26" s="30">
        <v>2008</v>
      </c>
      <c r="E26" s="30">
        <v>2009</v>
      </c>
      <c r="F26" s="30">
        <v>2010</v>
      </c>
      <c r="G26" s="30">
        <v>2011</v>
      </c>
      <c r="H26" s="30">
        <v>2012</v>
      </c>
      <c r="I26" s="30">
        <v>2013</v>
      </c>
      <c r="J26" s="30">
        <v>2014</v>
      </c>
      <c r="K26" s="30">
        <v>2015</v>
      </c>
      <c r="L26" s="30">
        <v>2007</v>
      </c>
      <c r="M26" s="30">
        <v>2008</v>
      </c>
      <c r="N26" s="30">
        <v>2009</v>
      </c>
      <c r="O26" s="30">
        <v>2010</v>
      </c>
      <c r="P26" s="30">
        <v>2011</v>
      </c>
      <c r="Q26" s="30">
        <v>2012</v>
      </c>
      <c r="R26" s="30">
        <v>2013</v>
      </c>
      <c r="S26" s="30">
        <v>2014</v>
      </c>
      <c r="T26" s="30">
        <v>2015</v>
      </c>
      <c r="U26" s="62"/>
      <c r="V26" s="62"/>
      <c r="W26" s="62"/>
      <c r="X26" s="62"/>
    </row>
    <row r="27" spans="1:24" ht="5.25" customHeight="1" x14ac:dyDescent="0.2">
      <c r="A27" s="33"/>
      <c r="B27" s="33"/>
      <c r="C27" s="33"/>
      <c r="D27" s="3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1"/>
      <c r="T27" s="31"/>
      <c r="U27" s="62"/>
      <c r="V27" s="62"/>
      <c r="W27" s="62"/>
      <c r="X27" s="62"/>
    </row>
    <row r="28" spans="1:24" x14ac:dyDescent="0.2">
      <c r="A28" s="35" t="s">
        <v>30</v>
      </c>
      <c r="B28" s="70">
        <f>AVERAGE('ICI - original'!C28:F28)</f>
        <v>100</v>
      </c>
      <c r="C28" s="35">
        <f>AVERAGE('ICI - original'!G28:J28)</f>
        <v>102.96084165444361</v>
      </c>
      <c r="D28" s="35">
        <f>AVERAGE('ICI - original'!K28:N28)</f>
        <v>113.58060119800238</v>
      </c>
      <c r="E28" s="36">
        <f>AVERAGE('ICI - original'!O28:R28)</f>
        <v>113.71661526350931</v>
      </c>
      <c r="F28" s="36">
        <f>AVERAGE('ICI - original'!S28:V28)</f>
        <v>118.00392803079687</v>
      </c>
      <c r="G28" s="36">
        <f>AVERAGE('ICI - original'!W28:Z28)</f>
        <v>123.97795869556127</v>
      </c>
      <c r="H28" s="36">
        <f>AVERAGE('ICI - original'!AA28:AD28)</f>
        <v>130.0756587516442</v>
      </c>
      <c r="I28" s="36">
        <f>AVERAGE('ICI - original'!AE28:AH28)</f>
        <v>137.84713829919087</v>
      </c>
      <c r="J28" s="36">
        <f>AVERAGE('ICI - original'!AI28:AL28)</f>
        <v>146.20965313939413</v>
      </c>
      <c r="K28" s="36">
        <f>AVERAGE('ICI - original'!AM28:AP28)</f>
        <v>156.4216178746924</v>
      </c>
      <c r="L28" s="36">
        <f>(C28/B28-1)*100</f>
        <v>2.9608416544436134</v>
      </c>
      <c r="M28" s="36">
        <f>(D28/C28-1)*100</f>
        <v>10.314367455542683</v>
      </c>
      <c r="N28" s="36">
        <f>(E28/D28-1)*100</f>
        <v>0.11975114066338222</v>
      </c>
      <c r="O28" s="36">
        <f>(F28/E28-1)*100</f>
        <v>3.7701726852780615</v>
      </c>
      <c r="P28" s="36">
        <f>(G28/F28-1)*100</f>
        <v>5.0625693266797667</v>
      </c>
      <c r="Q28" s="36">
        <f t="shared" ref="Q28:T32" si="5">(H28/G28-1)*100</f>
        <v>4.9183742983350598</v>
      </c>
      <c r="R28" s="36">
        <f t="shared" si="5"/>
        <v>5.9745840398816696</v>
      </c>
      <c r="S28" s="36">
        <f t="shared" si="5"/>
        <v>6.0665131996086918</v>
      </c>
      <c r="T28" s="36">
        <f t="shared" si="5"/>
        <v>6.984466836510661</v>
      </c>
      <c r="U28" s="62"/>
      <c r="V28" s="62"/>
      <c r="W28" s="62"/>
      <c r="X28" s="62"/>
    </row>
    <row r="29" spans="1:24" ht="5.25" customHeight="1" x14ac:dyDescent="0.2">
      <c r="A29" s="51"/>
      <c r="B29" s="75"/>
      <c r="C29" s="51"/>
      <c r="D29" s="51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4" x14ac:dyDescent="0.2">
      <c r="A30" s="35" t="s">
        <v>31</v>
      </c>
      <c r="B30" s="70">
        <f>AVERAGE('ICI - original'!C30:F30)</f>
        <v>100.06059434357999</v>
      </c>
      <c r="C30" s="35">
        <f>AVERAGE('ICI - original'!G30:J30)</f>
        <v>96.706488226209473</v>
      </c>
      <c r="D30" s="35">
        <f>AVERAGE('ICI - original'!K30:N30)</f>
        <v>109.53933568030716</v>
      </c>
      <c r="E30" s="36">
        <f>AVERAGE('ICI - original'!O30:R30)</f>
        <v>109.70210045205836</v>
      </c>
      <c r="F30" s="36">
        <f>AVERAGE('ICI - original'!S30:V30)</f>
        <v>97.087561680074145</v>
      </c>
      <c r="G30" s="36">
        <f>AVERAGE('ICI - original'!W30:Z30)</f>
        <v>104.87045524969038</v>
      </c>
      <c r="H30" s="36">
        <f>AVERAGE('ICI - original'!AA30:AD30)</f>
        <v>122.64164966958489</v>
      </c>
      <c r="I30" s="36">
        <f>AVERAGE('ICI - original'!AE30:AH30)</f>
        <v>134.70092445088025</v>
      </c>
      <c r="J30" s="36">
        <f>AVERAGE('ICI - original'!AI30:AL30)</f>
        <v>145.637205760624</v>
      </c>
      <c r="K30" s="36">
        <f>AVERAGE('ICI - original'!AM30:AP30)</f>
        <v>190.07054089615016</v>
      </c>
      <c r="L30" s="36">
        <f>(C30/B30-1)*100</f>
        <v>-3.3520749495585256</v>
      </c>
      <c r="M30" s="36">
        <f>(D30/C30-1)*100</f>
        <v>13.269892940461169</v>
      </c>
      <c r="N30" s="36">
        <f>(E30/D30-1)*100</f>
        <v>0.14859024910123253</v>
      </c>
      <c r="O30" s="36">
        <f>(F30/E30-1)*100</f>
        <v>-11.498903594372811</v>
      </c>
      <c r="P30" s="36">
        <f>(G30/F30-1)*100</f>
        <v>8.0163652634130944</v>
      </c>
      <c r="Q30" s="36">
        <f t="shared" si="5"/>
        <v>16.945854175594398</v>
      </c>
      <c r="R30" s="36">
        <f t="shared" si="5"/>
        <v>9.8329358857980544</v>
      </c>
      <c r="S30" s="36">
        <f t="shared" si="5"/>
        <v>8.1189356007216986</v>
      </c>
      <c r="T30" s="36">
        <f t="shared" si="5"/>
        <v>30.509604261811262</v>
      </c>
    </row>
    <row r="31" spans="1:24" ht="5.25" customHeight="1" x14ac:dyDescent="0.2">
      <c r="A31" s="51"/>
      <c r="B31" s="75"/>
      <c r="C31" s="51"/>
      <c r="D31" s="5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4" x14ac:dyDescent="0.2">
      <c r="A32" s="35" t="s">
        <v>32</v>
      </c>
      <c r="B32" s="70">
        <f>AVERAGE('ICI - original'!C32:F32)</f>
        <v>100.00022374740041</v>
      </c>
      <c r="C32" s="35">
        <f>AVERAGE('ICI - original'!G32:J32)</f>
        <v>92.81673765316404</v>
      </c>
      <c r="D32" s="35">
        <f>AVERAGE('ICI - original'!K32:N32)</f>
        <v>94.110938270075792</v>
      </c>
      <c r="E32" s="36">
        <f>AVERAGE('ICI - original'!O32:R32)</f>
        <v>97.593299599069184</v>
      </c>
      <c r="F32" s="36">
        <f>AVERAGE('ICI - original'!S32:V32)</f>
        <v>90.407905365518189</v>
      </c>
      <c r="G32" s="36">
        <f>AVERAGE('ICI - original'!W32:Z32)</f>
        <v>92.741718433378324</v>
      </c>
      <c r="H32" s="36">
        <f>AVERAGE('ICI - original'!AA32:AD32)</f>
        <v>110.53594930135361</v>
      </c>
      <c r="I32" s="36">
        <f>AVERAGE('ICI - original'!AE32:AH32)</f>
        <v>122.51741947667654</v>
      </c>
      <c r="J32" s="36">
        <f>AVERAGE('ICI - original'!AI32:AL32)</f>
        <v>134.65583191343347</v>
      </c>
      <c r="K32" s="36">
        <f>AVERAGE('ICI - original'!AM32:AP32)</f>
        <v>180.89999517167024</v>
      </c>
      <c r="L32" s="36">
        <f>(C32/B32-1)*100</f>
        <v>-7.1834700214089438</v>
      </c>
      <c r="M32" s="36">
        <f>(D32/C32-1)*100</f>
        <v>1.3943612430636243</v>
      </c>
      <c r="N32" s="36">
        <f>(E32/D32-1)*100</f>
        <v>3.7002726707493272</v>
      </c>
      <c r="O32" s="36">
        <f>(F32/E32-1)*100</f>
        <v>-7.3625897096111004</v>
      </c>
      <c r="P32" s="36">
        <f>(G32/F32-1)*100</f>
        <v>2.5814258813148694</v>
      </c>
      <c r="Q32" s="36">
        <f t="shared" si="5"/>
        <v>19.186867753327096</v>
      </c>
      <c r="R32" s="36">
        <f t="shared" si="5"/>
        <v>10.839433008946164</v>
      </c>
      <c r="S32" s="36">
        <f t="shared" si="5"/>
        <v>9.907499267128884</v>
      </c>
      <c r="T32" s="36">
        <f t="shared" si="5"/>
        <v>34.342488254029632</v>
      </c>
    </row>
    <row r="34" spans="1:1" x14ac:dyDescent="0.2">
      <c r="A34" s="23" t="s">
        <v>60</v>
      </c>
    </row>
  </sheetData>
  <mergeCells count="6">
    <mergeCell ref="A9:A10"/>
    <mergeCell ref="A25:A26"/>
    <mergeCell ref="B9:K9"/>
    <mergeCell ref="B25:K25"/>
    <mergeCell ref="L9:T9"/>
    <mergeCell ref="L25:T2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23:I23 E32:I32 E12:I12 E14:I19 E21:I21 E28:I28 E30:I30 B12:D23 B28:D32 J13:J23 J28:J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ICI - original</vt:lpstr>
      <vt:lpstr>ICI - dessazonalizado</vt:lpstr>
      <vt:lpstr>Trimestre contra trim. anterior</vt:lpstr>
      <vt:lpstr>Tri. contra tri. anterior orig</vt:lpstr>
      <vt:lpstr>Trim. contra trim. ano anterior</vt:lpstr>
      <vt:lpstr>SH Média e variação 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Anaely Machado</dc:creator>
  <cp:lastModifiedBy>CNI</cp:lastModifiedBy>
  <dcterms:created xsi:type="dcterms:W3CDTF">2013-01-09T17:59:55Z</dcterms:created>
  <dcterms:modified xsi:type="dcterms:W3CDTF">2016-12-07T13:11:46Z</dcterms:modified>
</cp:coreProperties>
</file>